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'Sheet1'!$A$1:$R$6</definedName>
  </definedNames>
  <calcPr fullCalcOnLoad="1"/>
</workbook>
</file>

<file path=xl/sharedStrings.xml><?xml version="1.0" encoding="utf-8"?>
<sst xmlns="http://schemas.openxmlformats.org/spreadsheetml/2006/main" count="408" uniqueCount="254">
  <si>
    <t>附件：</t>
  </si>
  <si>
    <t>襄阳市2018年度考试录用公务员政府口职位第三批拟录用人员名单</t>
  </si>
  <si>
    <r>
      <t>招录单位（盖章）：</t>
    </r>
    <r>
      <rPr>
        <sz val="11"/>
        <rFont val="Times"/>
        <family val="1"/>
      </rPr>
      <t xml:space="preserve">                                                                                                                        </t>
    </r>
  </si>
  <si>
    <t>招录机关</t>
  </si>
  <si>
    <t>职位名称</t>
  </si>
  <si>
    <t>职位代码</t>
  </si>
  <si>
    <t>招考人数</t>
  </si>
  <si>
    <t>成绩排名</t>
  </si>
  <si>
    <t>姓名</t>
  </si>
  <si>
    <t>性别</t>
  </si>
  <si>
    <t>准考证号</t>
  </si>
  <si>
    <t>笔     试</t>
  </si>
  <si>
    <t>专业科目考试</t>
  </si>
  <si>
    <t>面试</t>
  </si>
  <si>
    <t>综合成绩</t>
  </si>
  <si>
    <t>毕业院校</t>
  </si>
  <si>
    <t>工作单位</t>
  </si>
  <si>
    <t>备注</t>
  </si>
  <si>
    <t>行测</t>
  </si>
  <si>
    <t>申论</t>
  </si>
  <si>
    <t>公安基础知识</t>
  </si>
  <si>
    <t>综合知识测试</t>
  </si>
  <si>
    <t>南漳县人民政府办公室</t>
  </si>
  <si>
    <t>机要文书科综合岗</t>
  </si>
  <si>
    <t>14230202003008009</t>
  </si>
  <si>
    <t>周淑玮</t>
  </si>
  <si>
    <t>女</t>
  </si>
  <si>
    <t>102067604716</t>
  </si>
  <si>
    <t>三峡大学</t>
  </si>
  <si>
    <t>法制办综合岗</t>
  </si>
  <si>
    <t>14230202003008010</t>
  </si>
  <si>
    <t>尚星</t>
  </si>
  <si>
    <t>102067804826</t>
  </si>
  <si>
    <t>长江大学文理学院</t>
  </si>
  <si>
    <t>襄阳市襄州区张家集镇邵棚村村民委员会</t>
  </si>
  <si>
    <t>工业经济科综合管理岗</t>
  </si>
  <si>
    <t>14230202003008011</t>
  </si>
  <si>
    <t>朱伟铭</t>
  </si>
  <si>
    <t>男</t>
  </si>
  <si>
    <t>102067601910</t>
  </si>
  <si>
    <t>湖北中医药大学</t>
  </si>
  <si>
    <t>湖北华奥安防科技运营股份有限公司</t>
  </si>
  <si>
    <t>南漳县人力资源和社会保障局</t>
  </si>
  <si>
    <t>办公室综合管理岗</t>
  </si>
  <si>
    <t>14230202003008012</t>
  </si>
  <si>
    <t>张轶然</t>
  </si>
  <si>
    <t>102067501525</t>
  </si>
  <si>
    <t>海南医学院</t>
  </si>
  <si>
    <t>襄阳市高新区社会保障服务中心</t>
  </si>
  <si>
    <t>南漳县卫生和计划生育局</t>
  </si>
  <si>
    <t>办公室综合岗</t>
  </si>
  <si>
    <t>14230202003008013</t>
  </si>
  <si>
    <t>黄琴</t>
  </si>
  <si>
    <t>102067805601</t>
  </si>
  <si>
    <t>湖北文理学院</t>
  </si>
  <si>
    <t>湖北省襄阳市南漳县城关镇太平小学</t>
  </si>
  <si>
    <t>南漳县农业局</t>
  </si>
  <si>
    <t>14230202003008014</t>
  </si>
  <si>
    <t>李竹婷</t>
  </si>
  <si>
    <t>102067702328</t>
  </si>
  <si>
    <t>湖北工业大学商贸学院</t>
  </si>
  <si>
    <t>湖北省农村信用联社客服中心</t>
  </si>
  <si>
    <t>递补</t>
  </si>
  <si>
    <t>南漳县司法局</t>
  </si>
  <si>
    <t>基层司法所综合岗</t>
  </si>
  <si>
    <t>14230202003008016</t>
  </si>
  <si>
    <t>楚焱</t>
  </si>
  <si>
    <t>102067501114</t>
  </si>
  <si>
    <t>湖北文理学院理工学院</t>
  </si>
  <si>
    <t>襄阳市人力资源和社会保障信息中心</t>
  </si>
  <si>
    <t>董丽</t>
  </si>
  <si>
    <t>102067800306</t>
  </si>
  <si>
    <t>西安工程大学</t>
  </si>
  <si>
    <t>无</t>
  </si>
  <si>
    <t>基层司法所社区矫正工作岗</t>
  </si>
  <si>
    <t>14230202003008017</t>
  </si>
  <si>
    <t>王晓丹</t>
  </si>
  <si>
    <t>102067501401</t>
  </si>
  <si>
    <t>中央司法警官学院</t>
  </si>
  <si>
    <t>襄阳市中级人民法院</t>
  </si>
  <si>
    <t>白扬</t>
  </si>
  <si>
    <t>102067803908</t>
  </si>
  <si>
    <t>武汉警官职业学院</t>
  </si>
  <si>
    <t>南漳县教育局</t>
  </si>
  <si>
    <t>14230202003008018</t>
  </si>
  <si>
    <t>程圆圆</t>
  </si>
  <si>
    <t>102067405229</t>
  </si>
  <si>
    <t>中南民族大学</t>
  </si>
  <si>
    <t>襄阳市樊城区经管局</t>
  </si>
  <si>
    <t>人事科工资福利岗</t>
  </si>
  <si>
    <t>14230202003008019</t>
  </si>
  <si>
    <t>王旬</t>
  </si>
  <si>
    <t>102067805317</t>
  </si>
  <si>
    <t>南漳县城乡建设局</t>
  </si>
  <si>
    <t>村镇建设科管理岗</t>
  </si>
  <si>
    <t>14230202003008020</t>
  </si>
  <si>
    <t>喻柳卿</t>
  </si>
  <si>
    <t>102067601202</t>
  </si>
  <si>
    <t>武汉生物工程学院</t>
  </si>
  <si>
    <t>南漳县国土资源局</t>
  </si>
  <si>
    <t>办公室文字综合岗</t>
  </si>
  <si>
    <t>14230202003008021</t>
  </si>
  <si>
    <t>朱琳</t>
  </si>
  <si>
    <t>102067704020</t>
  </si>
  <si>
    <t>天津商业大学</t>
  </si>
  <si>
    <t>南漳县城关镇人民政府</t>
  </si>
  <si>
    <t>办公室综合岗2</t>
  </si>
  <si>
    <t>14230202003008023</t>
  </si>
  <si>
    <t>王琼</t>
  </si>
  <si>
    <t>102067600309</t>
  </si>
  <si>
    <t>湖北第二师范学院</t>
  </si>
  <si>
    <t>襄阳市襄城区人力资源和社会保障局</t>
  </si>
  <si>
    <t>南漳县武安镇人民政府</t>
  </si>
  <si>
    <t>办公室综合岗1</t>
  </si>
  <si>
    <t>14230202003008024</t>
  </si>
  <si>
    <t>何啟超</t>
  </si>
  <si>
    <t>102067500204</t>
  </si>
  <si>
    <t>南漳县建筑安全生产监督站</t>
  </si>
  <si>
    <t>14230202003008025</t>
  </si>
  <si>
    <t>徐成红</t>
  </si>
  <si>
    <t>102067403205</t>
  </si>
  <si>
    <t>南漳县城市管理执法局</t>
  </si>
  <si>
    <t>南漳县九集镇人民政府</t>
  </si>
  <si>
    <t>14230202003008026</t>
  </si>
  <si>
    <t>牛严</t>
  </si>
  <si>
    <t>102067404302</t>
  </si>
  <si>
    <t>中南财经政法大学</t>
  </si>
  <si>
    <t>湖北尚娱互动网络科技有限公司</t>
  </si>
  <si>
    <t>14230202003008027</t>
  </si>
  <si>
    <t>杨紫</t>
  </si>
  <si>
    <t>102067605123</t>
  </si>
  <si>
    <t>湖北工业大学</t>
  </si>
  <si>
    <t>襄阳市高新区行政审批局</t>
  </si>
  <si>
    <t>南漳县李庙镇人民政府</t>
  </si>
  <si>
    <t>14230202003008028</t>
  </si>
  <si>
    <t>孙飞</t>
  </si>
  <si>
    <t>102067502311</t>
  </si>
  <si>
    <t>湖北师范大学</t>
  </si>
  <si>
    <t>襄阳市襄州区张家集镇宋营村</t>
  </si>
  <si>
    <t>南漳县长坪镇人民政府</t>
  </si>
  <si>
    <t>党政办综合管理岗</t>
  </si>
  <si>
    <t>14230202003008029</t>
  </si>
  <si>
    <t>常晓辉</t>
  </si>
  <si>
    <t>102067803801</t>
  </si>
  <si>
    <t>湖北工业大学工程技术学院</t>
  </si>
  <si>
    <t>党政办文字综合岗</t>
  </si>
  <si>
    <t>14230202003008030</t>
  </si>
  <si>
    <t>乔梦雪</t>
  </si>
  <si>
    <t>102067703701</t>
  </si>
  <si>
    <t>南漳县薛坪镇人民政府</t>
  </si>
  <si>
    <t>14230202003008031</t>
  </si>
  <si>
    <t>李宇坤</t>
  </si>
  <si>
    <t>102067608622</t>
  </si>
  <si>
    <t>武汉船舶职业技术学院</t>
  </si>
  <si>
    <t>南漳县肖堰镇人民政府</t>
  </si>
  <si>
    <t>办公室文字综合岗位</t>
  </si>
  <si>
    <t>14230202003008032</t>
  </si>
  <si>
    <t>朱文豪</t>
  </si>
  <si>
    <t>102067801214</t>
  </si>
  <si>
    <t>武汉工商学院</t>
  </si>
  <si>
    <t>社会事务办综合管理岗位</t>
  </si>
  <si>
    <t>14230202003008033</t>
  </si>
  <si>
    <t>王雪梅</t>
  </si>
  <si>
    <t>102067805506</t>
  </si>
  <si>
    <t>襄樊职业技术学院(现</t>
  </si>
  <si>
    <t>深圳市龙岗区龙岗街道鹏达学校</t>
  </si>
  <si>
    <t>南漳县东巩镇人民政府</t>
  </si>
  <si>
    <t>14230202003008034</t>
  </si>
  <si>
    <t>王雨静</t>
  </si>
  <si>
    <t>102067601506</t>
  </si>
  <si>
    <t>襄阳职业技术学院</t>
  </si>
  <si>
    <t>梁冬梅</t>
  </si>
  <si>
    <t>102067606310</t>
  </si>
  <si>
    <t>南漳县板桥镇人民政府</t>
  </si>
  <si>
    <t>14230202003008035</t>
  </si>
  <si>
    <t>刘晨</t>
  </si>
  <si>
    <t>102067703313</t>
  </si>
  <si>
    <t>西安外事学院</t>
  </si>
  <si>
    <t>枣阳市人民法院</t>
  </si>
  <si>
    <t>胡伟</t>
  </si>
  <si>
    <t>102067605722</t>
  </si>
  <si>
    <t>南漳县李庙镇庄庙完全小学</t>
  </si>
  <si>
    <t>南漳县巡检镇人民政府</t>
  </si>
  <si>
    <t>党政办文字综合岗位</t>
  </si>
  <si>
    <t>14230202003008036</t>
  </si>
  <si>
    <t>寇来东</t>
  </si>
  <si>
    <t>102067607406</t>
  </si>
  <si>
    <t>南漳县公安局</t>
  </si>
  <si>
    <t>综合管理职位</t>
  </si>
  <si>
    <t>14230202003015007</t>
  </si>
  <si>
    <t>王泰然</t>
  </si>
  <si>
    <t>102067406012</t>
  </si>
  <si>
    <t>59.2</t>
  </si>
  <si>
    <t>湖北大学</t>
  </si>
  <si>
    <t>执法勤务职位1</t>
  </si>
  <si>
    <t>14230202003016003</t>
  </si>
  <si>
    <t>孙俊晗</t>
  </si>
  <si>
    <t>103420401707</t>
  </si>
  <si>
    <t>武汉科技大学城市学院</t>
  </si>
  <si>
    <t>黎委</t>
  </si>
  <si>
    <t>103420400612</t>
  </si>
  <si>
    <t>湖北省公安厅</t>
  </si>
  <si>
    <t>钱林美</t>
  </si>
  <si>
    <t>103425300618</t>
  </si>
  <si>
    <t>四川警察学院</t>
  </si>
  <si>
    <t>湖北仁朋市场开发营销有限公司</t>
  </si>
  <si>
    <t>执法勤务职位2</t>
  </si>
  <si>
    <t>14230202003016004</t>
  </si>
  <si>
    <t>胡晗</t>
  </si>
  <si>
    <t>103420403924</t>
  </si>
  <si>
    <t>广西艺术学院</t>
  </si>
  <si>
    <t>夏国柄</t>
  </si>
  <si>
    <t>103425406518</t>
  </si>
  <si>
    <t>杨志东</t>
  </si>
  <si>
    <t>103420606526</t>
  </si>
  <si>
    <t>浙江理工大学</t>
  </si>
  <si>
    <t>赵官权</t>
  </si>
  <si>
    <t>103420404317</t>
  </si>
  <si>
    <t>武汉工程大学</t>
  </si>
  <si>
    <t>广东省江门市江海区天钇金属工业有限公司</t>
  </si>
  <si>
    <t>执法勤务职位3</t>
  </si>
  <si>
    <t>14230202003016005</t>
  </si>
  <si>
    <t>蒋壮</t>
  </si>
  <si>
    <t>103425404119</t>
  </si>
  <si>
    <t>烟台大学</t>
  </si>
  <si>
    <t>熊尚飞</t>
  </si>
  <si>
    <t>103425409623</t>
  </si>
  <si>
    <t>保康县人民法院</t>
  </si>
  <si>
    <t>全克敏</t>
  </si>
  <si>
    <t>103425301919</t>
  </si>
  <si>
    <t>南漳县行政审批局</t>
  </si>
  <si>
    <t>吴长融</t>
  </si>
  <si>
    <t>103425301224</t>
  </si>
  <si>
    <t>江汉大学文理学院</t>
  </si>
  <si>
    <t>执法勤务职位4</t>
  </si>
  <si>
    <t>14230202003016006</t>
  </si>
  <si>
    <t>刘锦华</t>
  </si>
  <si>
    <t>103425409901</t>
  </si>
  <si>
    <t>胡飞</t>
  </si>
  <si>
    <t>103425410027</t>
  </si>
  <si>
    <t>湖北警官学院</t>
  </si>
  <si>
    <t>向格</t>
  </si>
  <si>
    <t>103420303524</t>
  </si>
  <si>
    <t>河南司法警官职业学院</t>
  </si>
  <si>
    <t>杜涛</t>
  </si>
  <si>
    <t>103420300201</t>
  </si>
  <si>
    <t>山东司法警官职业学院</t>
  </si>
  <si>
    <t>执法勤务职位5</t>
  </si>
  <si>
    <t>14230202003016007</t>
  </si>
  <si>
    <t>尚泽坤</t>
  </si>
  <si>
    <t>103420605212</t>
  </si>
  <si>
    <t>朱少聪</t>
  </si>
  <si>
    <t>103420404215</t>
  </si>
  <si>
    <t>待业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</si>
</sst>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9">
    <font>
      <sz val="12"/>
      <name val="宋体"/>
      <family val="0"/>
    </font>
    <font>
      <sz val="15"/>
      <name val="仿宋_GB2312"/>
      <family val="3"/>
    </font>
    <font>
      <sz val="20"/>
      <name val="方正小标宋简体"/>
      <family val="4"/>
    </font>
    <font>
      <sz val="11"/>
      <name val="仿宋_GB2312"/>
      <family val="3"/>
    </font>
    <font>
      <sz val="9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name val="Times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workbookViewId="0" topLeftCell="A1">
      <selection activeCell="V11" sqref="V11"/>
    </sheetView>
  </sheetViews>
  <sheetFormatPr defaultColWidth="9.00390625" defaultRowHeight="14.25"/>
  <cols>
    <col min="1" max="1" width="12.50390625" style="2" customWidth="1"/>
    <col min="2" max="2" width="12.125" style="3" customWidth="1"/>
    <col min="3" max="3" width="11.25390625" style="3" customWidth="1"/>
    <col min="4" max="4" width="3.625" style="3" customWidth="1"/>
    <col min="5" max="5" width="4.25390625" style="3" customWidth="1"/>
    <col min="6" max="6" width="8.125" style="3" customWidth="1"/>
    <col min="7" max="7" width="6.125" style="3" customWidth="1"/>
    <col min="8" max="8" width="13.375" style="4" customWidth="1"/>
    <col min="9" max="12" width="4.625" style="4" customWidth="1"/>
    <col min="13" max="13" width="9.125" style="4" customWidth="1"/>
    <col min="14" max="14" width="6.00390625" style="4" customWidth="1"/>
    <col min="15" max="15" width="9.125" style="4" customWidth="1"/>
    <col min="16" max="16" width="11.25390625" style="3" customWidth="1"/>
    <col min="17" max="17" width="18.125" style="3" customWidth="1"/>
    <col min="18" max="18" width="5.875" style="3" customWidth="1"/>
    <col min="19" max="252" width="9.00390625" style="3" customWidth="1"/>
    <col min="253" max="16384" width="9.00390625" style="2" customWidth="1"/>
  </cols>
  <sheetData>
    <row r="1" spans="1:255" s="1" customFormat="1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s="1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1" customFormat="1" ht="21.75" customHeight="1">
      <c r="A3" s="7" t="s">
        <v>2</v>
      </c>
      <c r="B3" s="7"/>
      <c r="C3" s="7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  <c r="P3" s="7"/>
      <c r="Q3" s="7"/>
      <c r="R3" s="7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3"/>
      <c r="IS3" s="3"/>
      <c r="IT3" s="3"/>
      <c r="IU3" s="3"/>
    </row>
    <row r="4" spans="1:255" s="1" customFormat="1" ht="15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 t="s">
        <v>11</v>
      </c>
      <c r="J4" s="10"/>
      <c r="K4" s="10"/>
      <c r="L4" s="10"/>
      <c r="M4" s="10" t="s">
        <v>12</v>
      </c>
      <c r="N4" s="10" t="s">
        <v>13</v>
      </c>
      <c r="O4" s="10" t="s">
        <v>14</v>
      </c>
      <c r="P4" s="9" t="s">
        <v>15</v>
      </c>
      <c r="Q4" s="9" t="s">
        <v>16</v>
      </c>
      <c r="R4" s="9" t="s">
        <v>17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3"/>
      <c r="IS4" s="3"/>
      <c r="IT4" s="3"/>
      <c r="IU4" s="3"/>
    </row>
    <row r="5" spans="1:255" s="1" customFormat="1" ht="14.25" customHeight="1">
      <c r="A5" s="9"/>
      <c r="B5" s="9"/>
      <c r="C5" s="9"/>
      <c r="D5" s="9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9"/>
      <c r="Q5" s="9"/>
      <c r="R5" s="9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3"/>
      <c r="IS5" s="3"/>
      <c r="IT5" s="3"/>
      <c r="IU5" s="3"/>
    </row>
    <row r="6" spans="1:255" s="1" customFormat="1" ht="37.5" customHeight="1">
      <c r="A6" s="9"/>
      <c r="B6" s="9"/>
      <c r="C6" s="9"/>
      <c r="D6" s="9"/>
      <c r="E6" s="9"/>
      <c r="F6" s="9"/>
      <c r="G6" s="9"/>
      <c r="H6" s="10"/>
      <c r="I6" s="10" t="s">
        <v>18</v>
      </c>
      <c r="J6" s="10" t="s">
        <v>19</v>
      </c>
      <c r="K6" s="10" t="s">
        <v>20</v>
      </c>
      <c r="L6" s="10" t="s">
        <v>21</v>
      </c>
      <c r="M6" s="10"/>
      <c r="N6" s="10"/>
      <c r="O6" s="10"/>
      <c r="P6" s="9"/>
      <c r="Q6" s="9"/>
      <c r="R6" s="9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3"/>
      <c r="IS6" s="3"/>
      <c r="IT6" s="3"/>
      <c r="IU6" s="3"/>
    </row>
    <row r="7" spans="1:18" ht="24">
      <c r="A7" s="14" t="s">
        <v>22</v>
      </c>
      <c r="B7" s="14" t="s">
        <v>23</v>
      </c>
      <c r="C7" s="14" t="s">
        <v>24</v>
      </c>
      <c r="D7" s="11">
        <v>1</v>
      </c>
      <c r="E7" s="11">
        <v>1</v>
      </c>
      <c r="F7" s="14" t="s">
        <v>25</v>
      </c>
      <c r="G7" s="14" t="s">
        <v>26</v>
      </c>
      <c r="H7" s="14" t="s">
        <v>27</v>
      </c>
      <c r="I7" s="11">
        <v>71.2</v>
      </c>
      <c r="J7" s="11">
        <v>77</v>
      </c>
      <c r="K7" s="11"/>
      <c r="L7" s="11"/>
      <c r="M7" s="11"/>
      <c r="N7" s="11">
        <v>80.8</v>
      </c>
      <c r="O7" s="11">
        <f aca="true" t="shared" si="0" ref="O7:O22">(I7*0.55+J7*0.45)*0.5+N7*0.5</f>
        <v>77.305</v>
      </c>
      <c r="P7" s="14" t="s">
        <v>28</v>
      </c>
      <c r="Q7" s="14" t="s">
        <v>28</v>
      </c>
      <c r="R7" s="11"/>
    </row>
    <row r="8" spans="1:18" ht="24">
      <c r="A8" s="14" t="s">
        <v>22</v>
      </c>
      <c r="B8" s="14" t="s">
        <v>29</v>
      </c>
      <c r="C8" s="14" t="s">
        <v>30</v>
      </c>
      <c r="D8" s="11">
        <v>1</v>
      </c>
      <c r="E8" s="11">
        <v>1</v>
      </c>
      <c r="F8" s="14" t="s">
        <v>31</v>
      </c>
      <c r="G8" s="14" t="s">
        <v>26</v>
      </c>
      <c r="H8" s="14" t="s">
        <v>32</v>
      </c>
      <c r="I8" s="11">
        <v>60</v>
      </c>
      <c r="J8" s="11">
        <v>76</v>
      </c>
      <c r="K8" s="11"/>
      <c r="L8" s="11"/>
      <c r="M8" s="11"/>
      <c r="N8" s="11">
        <v>84.6</v>
      </c>
      <c r="O8" s="11">
        <f t="shared" si="0"/>
        <v>75.9</v>
      </c>
      <c r="P8" s="14" t="s">
        <v>33</v>
      </c>
      <c r="Q8" s="14" t="s">
        <v>34</v>
      </c>
      <c r="R8" s="11"/>
    </row>
    <row r="9" spans="1:18" ht="24">
      <c r="A9" s="14" t="s">
        <v>22</v>
      </c>
      <c r="B9" s="14" t="s">
        <v>35</v>
      </c>
      <c r="C9" s="14" t="s">
        <v>36</v>
      </c>
      <c r="D9" s="11">
        <v>1</v>
      </c>
      <c r="E9" s="11">
        <v>1</v>
      </c>
      <c r="F9" s="14" t="s">
        <v>37</v>
      </c>
      <c r="G9" s="14" t="s">
        <v>38</v>
      </c>
      <c r="H9" s="14" t="s">
        <v>39</v>
      </c>
      <c r="I9" s="11">
        <v>66.4</v>
      </c>
      <c r="J9" s="11">
        <v>71</v>
      </c>
      <c r="K9" s="11"/>
      <c r="L9" s="11"/>
      <c r="M9" s="11"/>
      <c r="N9" s="11">
        <v>82.2</v>
      </c>
      <c r="O9" s="11">
        <f t="shared" si="0"/>
        <v>75.33500000000001</v>
      </c>
      <c r="P9" s="14" t="s">
        <v>40</v>
      </c>
      <c r="Q9" s="14" t="s">
        <v>41</v>
      </c>
      <c r="R9" s="11"/>
    </row>
    <row r="10" spans="1:18" ht="24">
      <c r="A10" s="14" t="s">
        <v>42</v>
      </c>
      <c r="B10" s="14" t="s">
        <v>43</v>
      </c>
      <c r="C10" s="14" t="s">
        <v>44</v>
      </c>
      <c r="D10" s="11">
        <v>1</v>
      </c>
      <c r="E10" s="11">
        <v>1</v>
      </c>
      <c r="F10" s="14" t="s">
        <v>45</v>
      </c>
      <c r="G10" s="14" t="s">
        <v>26</v>
      </c>
      <c r="H10" s="14" t="s">
        <v>46</v>
      </c>
      <c r="I10" s="11">
        <v>73.6</v>
      </c>
      <c r="J10" s="11">
        <v>75</v>
      </c>
      <c r="K10" s="11"/>
      <c r="L10" s="11"/>
      <c r="M10" s="11"/>
      <c r="N10" s="11">
        <v>85</v>
      </c>
      <c r="O10" s="11">
        <f t="shared" si="0"/>
        <v>79.615</v>
      </c>
      <c r="P10" s="14" t="s">
        <v>47</v>
      </c>
      <c r="Q10" s="14" t="s">
        <v>48</v>
      </c>
      <c r="R10" s="11"/>
    </row>
    <row r="11" spans="1:18" ht="24">
      <c r="A11" s="14" t="s">
        <v>49</v>
      </c>
      <c r="B11" s="14" t="s">
        <v>50</v>
      </c>
      <c r="C11" s="14" t="s">
        <v>51</v>
      </c>
      <c r="D11" s="11">
        <v>1</v>
      </c>
      <c r="E11" s="11">
        <v>1</v>
      </c>
      <c r="F11" s="14" t="s">
        <v>52</v>
      </c>
      <c r="G11" s="14" t="s">
        <v>26</v>
      </c>
      <c r="H11" s="14" t="s">
        <v>53</v>
      </c>
      <c r="I11" s="11">
        <v>60.8</v>
      </c>
      <c r="J11" s="11">
        <v>76.5</v>
      </c>
      <c r="K11" s="11"/>
      <c r="L11" s="11"/>
      <c r="M11" s="11"/>
      <c r="N11" s="11">
        <v>84</v>
      </c>
      <c r="O11" s="11">
        <f t="shared" si="0"/>
        <v>75.9325</v>
      </c>
      <c r="P11" s="14" t="s">
        <v>54</v>
      </c>
      <c r="Q11" s="14" t="s">
        <v>55</v>
      </c>
      <c r="R11" s="11"/>
    </row>
    <row r="12" spans="1:18" ht="24">
      <c r="A12" s="14" t="s">
        <v>56</v>
      </c>
      <c r="B12" s="14" t="s">
        <v>50</v>
      </c>
      <c r="C12" s="14" t="s">
        <v>57</v>
      </c>
      <c r="D12" s="11">
        <v>1</v>
      </c>
      <c r="E12" s="11">
        <v>3</v>
      </c>
      <c r="F12" s="14" t="s">
        <v>58</v>
      </c>
      <c r="G12" s="14" t="s">
        <v>26</v>
      </c>
      <c r="H12" s="14" t="s">
        <v>59</v>
      </c>
      <c r="I12" s="11">
        <v>59.2</v>
      </c>
      <c r="J12" s="11">
        <v>71.5</v>
      </c>
      <c r="K12" s="11"/>
      <c r="L12" s="11"/>
      <c r="M12" s="11"/>
      <c r="N12" s="11">
        <v>80</v>
      </c>
      <c r="O12" s="11">
        <f t="shared" si="0"/>
        <v>72.3675</v>
      </c>
      <c r="P12" s="14" t="s">
        <v>60</v>
      </c>
      <c r="Q12" s="14" t="s">
        <v>61</v>
      </c>
      <c r="R12" s="13" t="s">
        <v>62</v>
      </c>
    </row>
    <row r="13" spans="1:18" ht="24">
      <c r="A13" s="14" t="s">
        <v>63</v>
      </c>
      <c r="B13" s="14" t="s">
        <v>64</v>
      </c>
      <c r="C13" s="14" t="s">
        <v>65</v>
      </c>
      <c r="D13" s="11">
        <v>2</v>
      </c>
      <c r="E13" s="11">
        <v>1</v>
      </c>
      <c r="F13" s="14" t="s">
        <v>66</v>
      </c>
      <c r="G13" s="14" t="s">
        <v>38</v>
      </c>
      <c r="H13" s="14" t="s">
        <v>67</v>
      </c>
      <c r="I13" s="11">
        <v>64</v>
      </c>
      <c r="J13" s="11">
        <v>67.5</v>
      </c>
      <c r="K13" s="11"/>
      <c r="L13" s="11"/>
      <c r="M13" s="11"/>
      <c r="N13" s="11">
        <v>87</v>
      </c>
      <c r="O13" s="11">
        <f t="shared" si="0"/>
        <v>76.2875</v>
      </c>
      <c r="P13" s="14" t="s">
        <v>68</v>
      </c>
      <c r="Q13" s="14" t="s">
        <v>69</v>
      </c>
      <c r="R13" s="11"/>
    </row>
    <row r="14" spans="1:18" ht="24">
      <c r="A14" s="14" t="s">
        <v>63</v>
      </c>
      <c r="B14" s="14" t="s">
        <v>64</v>
      </c>
      <c r="C14" s="14" t="s">
        <v>65</v>
      </c>
      <c r="D14" s="11">
        <v>2</v>
      </c>
      <c r="E14" s="11">
        <v>2</v>
      </c>
      <c r="F14" s="14" t="s">
        <v>70</v>
      </c>
      <c r="G14" s="14" t="s">
        <v>26</v>
      </c>
      <c r="H14" s="14" t="s">
        <v>71</v>
      </c>
      <c r="I14" s="11">
        <v>62.4</v>
      </c>
      <c r="J14" s="11">
        <v>74.5</v>
      </c>
      <c r="K14" s="11"/>
      <c r="L14" s="11"/>
      <c r="M14" s="11"/>
      <c r="N14" s="11">
        <v>78.4</v>
      </c>
      <c r="O14" s="11">
        <f t="shared" si="0"/>
        <v>73.1225</v>
      </c>
      <c r="P14" s="14" t="s">
        <v>72</v>
      </c>
      <c r="Q14" s="14" t="s">
        <v>73</v>
      </c>
      <c r="R14" s="11"/>
    </row>
    <row r="15" spans="1:18" ht="24">
      <c r="A15" s="14" t="s">
        <v>63</v>
      </c>
      <c r="B15" s="14" t="s">
        <v>74</v>
      </c>
      <c r="C15" s="14" t="s">
        <v>75</v>
      </c>
      <c r="D15" s="11">
        <v>2</v>
      </c>
      <c r="E15" s="11">
        <v>1</v>
      </c>
      <c r="F15" s="14" t="s">
        <v>76</v>
      </c>
      <c r="G15" s="14" t="s">
        <v>26</v>
      </c>
      <c r="H15" s="14" t="s">
        <v>77</v>
      </c>
      <c r="I15" s="11">
        <v>70.4</v>
      </c>
      <c r="J15" s="11">
        <v>78.5</v>
      </c>
      <c r="K15" s="11"/>
      <c r="L15" s="11"/>
      <c r="M15" s="11"/>
      <c r="N15" s="11">
        <v>85.3</v>
      </c>
      <c r="O15" s="11">
        <f t="shared" si="0"/>
        <v>79.67250000000001</v>
      </c>
      <c r="P15" s="14" t="s">
        <v>78</v>
      </c>
      <c r="Q15" s="14" t="s">
        <v>79</v>
      </c>
      <c r="R15" s="11"/>
    </row>
    <row r="16" spans="1:18" ht="24">
      <c r="A16" s="14" t="s">
        <v>63</v>
      </c>
      <c r="B16" s="14" t="s">
        <v>74</v>
      </c>
      <c r="C16" s="14" t="s">
        <v>75</v>
      </c>
      <c r="D16" s="11">
        <v>2</v>
      </c>
      <c r="E16" s="11">
        <v>2</v>
      </c>
      <c r="F16" s="14" t="s">
        <v>80</v>
      </c>
      <c r="G16" s="14" t="s">
        <v>26</v>
      </c>
      <c r="H16" s="14" t="s">
        <v>81</v>
      </c>
      <c r="I16" s="11">
        <v>63.2</v>
      </c>
      <c r="J16" s="11">
        <v>77</v>
      </c>
      <c r="K16" s="11"/>
      <c r="L16" s="11"/>
      <c r="M16" s="11"/>
      <c r="N16" s="11">
        <v>85</v>
      </c>
      <c r="O16" s="11">
        <f t="shared" si="0"/>
        <v>77.205</v>
      </c>
      <c r="P16" s="14" t="s">
        <v>82</v>
      </c>
      <c r="Q16" s="14" t="s">
        <v>82</v>
      </c>
      <c r="R16" s="11"/>
    </row>
    <row r="17" spans="1:18" ht="24">
      <c r="A17" s="14" t="s">
        <v>83</v>
      </c>
      <c r="B17" s="14" t="s">
        <v>50</v>
      </c>
      <c r="C17" s="14" t="s">
        <v>84</v>
      </c>
      <c r="D17" s="11">
        <v>1</v>
      </c>
      <c r="E17" s="11">
        <v>1</v>
      </c>
      <c r="F17" s="14" t="s">
        <v>85</v>
      </c>
      <c r="G17" s="14" t="s">
        <v>26</v>
      </c>
      <c r="H17" s="14" t="s">
        <v>86</v>
      </c>
      <c r="I17" s="11">
        <v>60.8</v>
      </c>
      <c r="J17" s="11">
        <v>82</v>
      </c>
      <c r="K17" s="11"/>
      <c r="L17" s="11"/>
      <c r="M17" s="11"/>
      <c r="N17" s="11">
        <v>84.6</v>
      </c>
      <c r="O17" s="11">
        <f t="shared" si="0"/>
        <v>77.47</v>
      </c>
      <c r="P17" s="14" t="s">
        <v>87</v>
      </c>
      <c r="Q17" s="14" t="s">
        <v>88</v>
      </c>
      <c r="R17" s="11"/>
    </row>
    <row r="18" spans="1:18" ht="24">
      <c r="A18" s="14" t="s">
        <v>83</v>
      </c>
      <c r="B18" s="14" t="s">
        <v>89</v>
      </c>
      <c r="C18" s="14" t="s">
        <v>90</v>
      </c>
      <c r="D18" s="11">
        <v>1</v>
      </c>
      <c r="E18" s="11">
        <v>1</v>
      </c>
      <c r="F18" s="14" t="s">
        <v>91</v>
      </c>
      <c r="G18" s="14" t="s">
        <v>38</v>
      </c>
      <c r="H18" s="14" t="s">
        <v>92</v>
      </c>
      <c r="I18" s="11">
        <v>64.8</v>
      </c>
      <c r="J18" s="11">
        <v>77.5</v>
      </c>
      <c r="K18" s="11"/>
      <c r="L18" s="11"/>
      <c r="M18" s="11"/>
      <c r="N18" s="11">
        <v>86.2</v>
      </c>
      <c r="O18" s="11">
        <f t="shared" si="0"/>
        <v>78.3575</v>
      </c>
      <c r="P18" s="14" t="s">
        <v>68</v>
      </c>
      <c r="Q18" s="14" t="s">
        <v>73</v>
      </c>
      <c r="R18" s="11"/>
    </row>
    <row r="19" spans="1:18" ht="24">
      <c r="A19" s="14" t="s">
        <v>93</v>
      </c>
      <c r="B19" s="14" t="s">
        <v>94</v>
      </c>
      <c r="C19" s="14" t="s">
        <v>95</v>
      </c>
      <c r="D19" s="11">
        <v>1</v>
      </c>
      <c r="E19" s="11">
        <v>1</v>
      </c>
      <c r="F19" s="14" t="s">
        <v>96</v>
      </c>
      <c r="G19" s="14" t="s">
        <v>26</v>
      </c>
      <c r="H19" s="14" t="s">
        <v>97</v>
      </c>
      <c r="I19" s="11">
        <v>64</v>
      </c>
      <c r="J19" s="11">
        <v>76</v>
      </c>
      <c r="K19" s="11"/>
      <c r="L19" s="11"/>
      <c r="M19" s="11"/>
      <c r="N19" s="11">
        <v>83.6</v>
      </c>
      <c r="O19" s="11">
        <f t="shared" si="0"/>
        <v>76.5</v>
      </c>
      <c r="P19" s="14" t="s">
        <v>98</v>
      </c>
      <c r="Q19" s="14" t="s">
        <v>73</v>
      </c>
      <c r="R19" s="11"/>
    </row>
    <row r="20" spans="1:18" ht="24">
      <c r="A20" s="14" t="s">
        <v>99</v>
      </c>
      <c r="B20" s="14" t="s">
        <v>100</v>
      </c>
      <c r="C20" s="14" t="s">
        <v>101</v>
      </c>
      <c r="D20" s="11">
        <v>1</v>
      </c>
      <c r="E20" s="11">
        <v>1</v>
      </c>
      <c r="F20" s="14" t="s">
        <v>102</v>
      </c>
      <c r="G20" s="14" t="s">
        <v>26</v>
      </c>
      <c r="H20" s="14" t="s">
        <v>103</v>
      </c>
      <c r="I20" s="11">
        <v>68.8</v>
      </c>
      <c r="J20" s="11">
        <v>69.5</v>
      </c>
      <c r="K20" s="11"/>
      <c r="L20" s="11"/>
      <c r="M20" s="11"/>
      <c r="N20" s="11">
        <v>84.5</v>
      </c>
      <c r="O20" s="11">
        <f t="shared" si="0"/>
        <v>76.8075</v>
      </c>
      <c r="P20" s="14" t="s">
        <v>104</v>
      </c>
      <c r="Q20" s="14" t="s">
        <v>73</v>
      </c>
      <c r="R20" s="11"/>
    </row>
    <row r="21" spans="1:18" ht="24">
      <c r="A21" s="14" t="s">
        <v>105</v>
      </c>
      <c r="B21" s="14" t="s">
        <v>106</v>
      </c>
      <c r="C21" s="14" t="s">
        <v>107</v>
      </c>
      <c r="D21" s="11">
        <v>1</v>
      </c>
      <c r="E21" s="11">
        <v>1</v>
      </c>
      <c r="F21" s="14" t="s">
        <v>108</v>
      </c>
      <c r="G21" s="14" t="s">
        <v>26</v>
      </c>
      <c r="H21" s="14" t="s">
        <v>109</v>
      </c>
      <c r="I21" s="11">
        <v>64.8</v>
      </c>
      <c r="J21" s="11">
        <v>72</v>
      </c>
      <c r="K21" s="11"/>
      <c r="L21" s="11"/>
      <c r="M21" s="11"/>
      <c r="N21" s="11">
        <v>83.5</v>
      </c>
      <c r="O21" s="11">
        <f>(I21*0.55+J21*0.45)*0.5+N21*0.5</f>
        <v>75.77</v>
      </c>
      <c r="P21" s="14" t="s">
        <v>110</v>
      </c>
      <c r="Q21" s="14" t="s">
        <v>111</v>
      </c>
      <c r="R21" s="11"/>
    </row>
    <row r="22" spans="1:18" ht="24">
      <c r="A22" s="14" t="s">
        <v>112</v>
      </c>
      <c r="B22" s="14" t="s">
        <v>113</v>
      </c>
      <c r="C22" s="14" t="s">
        <v>114</v>
      </c>
      <c r="D22" s="11">
        <v>1</v>
      </c>
      <c r="E22" s="11">
        <v>1</v>
      </c>
      <c r="F22" s="14" t="s">
        <v>115</v>
      </c>
      <c r="G22" s="14" t="s">
        <v>38</v>
      </c>
      <c r="H22" s="14" t="s">
        <v>116</v>
      </c>
      <c r="I22" s="11">
        <v>60</v>
      </c>
      <c r="J22" s="11">
        <v>73.5</v>
      </c>
      <c r="K22" s="11"/>
      <c r="L22" s="11"/>
      <c r="M22" s="11"/>
      <c r="N22" s="11">
        <v>82.6</v>
      </c>
      <c r="O22" s="11">
        <f aca="true" t="shared" si="1" ref="O22:O39">(I22*0.55+J22*0.45)*0.5+N22*0.5</f>
        <v>74.3375</v>
      </c>
      <c r="P22" s="14" t="s">
        <v>54</v>
      </c>
      <c r="Q22" s="14" t="s">
        <v>117</v>
      </c>
      <c r="R22" s="11"/>
    </row>
    <row r="23" spans="1:18" ht="24">
      <c r="A23" s="14" t="s">
        <v>112</v>
      </c>
      <c r="B23" s="14" t="s">
        <v>106</v>
      </c>
      <c r="C23" s="14" t="s">
        <v>118</v>
      </c>
      <c r="D23" s="11">
        <v>1</v>
      </c>
      <c r="E23" s="11">
        <v>1</v>
      </c>
      <c r="F23" s="14" t="s">
        <v>119</v>
      </c>
      <c r="G23" s="14" t="s">
        <v>26</v>
      </c>
      <c r="H23" s="14" t="s">
        <v>120</v>
      </c>
      <c r="I23" s="11">
        <v>57.6</v>
      </c>
      <c r="J23" s="11">
        <v>81.5</v>
      </c>
      <c r="K23" s="11"/>
      <c r="L23" s="11"/>
      <c r="M23" s="11"/>
      <c r="N23" s="11">
        <v>83.2</v>
      </c>
      <c r="O23" s="11">
        <f t="shared" si="1"/>
        <v>75.7775</v>
      </c>
      <c r="P23" s="14" t="s">
        <v>110</v>
      </c>
      <c r="Q23" s="14" t="s">
        <v>121</v>
      </c>
      <c r="R23" s="11"/>
    </row>
    <row r="24" spans="1:18" ht="24">
      <c r="A24" s="14" t="s">
        <v>122</v>
      </c>
      <c r="B24" s="14" t="s">
        <v>113</v>
      </c>
      <c r="C24" s="14" t="s">
        <v>123</v>
      </c>
      <c r="D24" s="11">
        <v>1</v>
      </c>
      <c r="E24" s="11">
        <v>1</v>
      </c>
      <c r="F24" s="14" t="s">
        <v>124</v>
      </c>
      <c r="G24" s="14" t="s">
        <v>38</v>
      </c>
      <c r="H24" s="14" t="s">
        <v>125</v>
      </c>
      <c r="I24" s="11">
        <v>60</v>
      </c>
      <c r="J24" s="11">
        <v>78.5</v>
      </c>
      <c r="K24" s="11"/>
      <c r="L24" s="11"/>
      <c r="M24" s="11"/>
      <c r="N24" s="11">
        <v>84.8</v>
      </c>
      <c r="O24" s="11">
        <f t="shared" si="1"/>
        <v>76.5625</v>
      </c>
      <c r="P24" s="14" t="s">
        <v>126</v>
      </c>
      <c r="Q24" s="14" t="s">
        <v>127</v>
      </c>
      <c r="R24" s="11"/>
    </row>
    <row r="25" spans="1:18" ht="24">
      <c r="A25" s="14" t="s">
        <v>122</v>
      </c>
      <c r="B25" s="14" t="s">
        <v>106</v>
      </c>
      <c r="C25" s="14" t="s">
        <v>128</v>
      </c>
      <c r="D25" s="11">
        <v>1</v>
      </c>
      <c r="E25" s="11">
        <v>1</v>
      </c>
      <c r="F25" s="14" t="s">
        <v>129</v>
      </c>
      <c r="G25" s="14" t="s">
        <v>26</v>
      </c>
      <c r="H25" s="14" t="s">
        <v>130</v>
      </c>
      <c r="I25" s="11">
        <v>60</v>
      </c>
      <c r="J25" s="11">
        <v>74</v>
      </c>
      <c r="K25" s="11"/>
      <c r="L25" s="11"/>
      <c r="M25" s="11"/>
      <c r="N25" s="11">
        <v>83.9</v>
      </c>
      <c r="O25" s="11">
        <f t="shared" si="1"/>
        <v>75.10000000000001</v>
      </c>
      <c r="P25" s="14" t="s">
        <v>131</v>
      </c>
      <c r="Q25" s="14" t="s">
        <v>132</v>
      </c>
      <c r="R25" s="11"/>
    </row>
    <row r="26" spans="1:18" ht="24">
      <c r="A26" s="14" t="s">
        <v>133</v>
      </c>
      <c r="B26" s="14" t="s">
        <v>50</v>
      </c>
      <c r="C26" s="14" t="s">
        <v>134</v>
      </c>
      <c r="D26" s="11">
        <v>1</v>
      </c>
      <c r="E26" s="11">
        <v>1</v>
      </c>
      <c r="F26" s="14" t="s">
        <v>135</v>
      </c>
      <c r="G26" s="14" t="s">
        <v>38</v>
      </c>
      <c r="H26" s="14" t="s">
        <v>136</v>
      </c>
      <c r="I26" s="11">
        <v>60.8</v>
      </c>
      <c r="J26" s="11">
        <v>74</v>
      </c>
      <c r="K26" s="11"/>
      <c r="L26" s="11"/>
      <c r="M26" s="11"/>
      <c r="N26" s="11">
        <v>83.9</v>
      </c>
      <c r="O26" s="11">
        <f t="shared" si="1"/>
        <v>75.32000000000001</v>
      </c>
      <c r="P26" s="14" t="s">
        <v>137</v>
      </c>
      <c r="Q26" s="14" t="s">
        <v>138</v>
      </c>
      <c r="R26" s="11"/>
    </row>
    <row r="27" spans="1:18" ht="24">
      <c r="A27" s="14" t="s">
        <v>139</v>
      </c>
      <c r="B27" s="14" t="s">
        <v>140</v>
      </c>
      <c r="C27" s="14" t="s">
        <v>141</v>
      </c>
      <c r="D27" s="11">
        <v>1</v>
      </c>
      <c r="E27" s="11">
        <v>1</v>
      </c>
      <c r="F27" s="14" t="s">
        <v>142</v>
      </c>
      <c r="G27" s="14" t="s">
        <v>38</v>
      </c>
      <c r="H27" s="14" t="s">
        <v>143</v>
      </c>
      <c r="I27" s="11">
        <v>64</v>
      </c>
      <c r="J27" s="11">
        <v>79.5</v>
      </c>
      <c r="K27" s="11"/>
      <c r="L27" s="11"/>
      <c r="M27" s="11"/>
      <c r="N27" s="11">
        <v>82.8</v>
      </c>
      <c r="O27" s="11">
        <f t="shared" si="1"/>
        <v>76.88749999999999</v>
      </c>
      <c r="P27" s="14" t="s">
        <v>144</v>
      </c>
      <c r="Q27" s="14" t="s">
        <v>73</v>
      </c>
      <c r="R27" s="11"/>
    </row>
    <row r="28" spans="1:18" ht="24">
      <c r="A28" s="14" t="s">
        <v>139</v>
      </c>
      <c r="B28" s="14" t="s">
        <v>145</v>
      </c>
      <c r="C28" s="14" t="s">
        <v>146</v>
      </c>
      <c r="D28" s="11">
        <v>1</v>
      </c>
      <c r="E28" s="11">
        <v>1</v>
      </c>
      <c r="F28" s="14" t="s">
        <v>147</v>
      </c>
      <c r="G28" s="14" t="s">
        <v>26</v>
      </c>
      <c r="H28" s="14" t="s">
        <v>148</v>
      </c>
      <c r="I28" s="11">
        <v>63.2</v>
      </c>
      <c r="J28" s="11">
        <v>78.5</v>
      </c>
      <c r="K28" s="11"/>
      <c r="L28" s="11"/>
      <c r="M28" s="11"/>
      <c r="N28" s="11">
        <v>85.2</v>
      </c>
      <c r="O28" s="11">
        <f t="shared" si="1"/>
        <v>77.64250000000001</v>
      </c>
      <c r="P28" s="14" t="s">
        <v>54</v>
      </c>
      <c r="Q28" s="14" t="s">
        <v>54</v>
      </c>
      <c r="R28" s="11"/>
    </row>
    <row r="29" spans="1:18" ht="24">
      <c r="A29" s="14" t="s">
        <v>149</v>
      </c>
      <c r="B29" s="14" t="s">
        <v>100</v>
      </c>
      <c r="C29" s="14" t="s">
        <v>150</v>
      </c>
      <c r="D29" s="11">
        <v>1</v>
      </c>
      <c r="E29" s="11">
        <v>1</v>
      </c>
      <c r="F29" s="14" t="s">
        <v>151</v>
      </c>
      <c r="G29" s="14" t="s">
        <v>38</v>
      </c>
      <c r="H29" s="14" t="s">
        <v>152</v>
      </c>
      <c r="I29" s="11">
        <v>64</v>
      </c>
      <c r="J29" s="11">
        <v>74.5</v>
      </c>
      <c r="K29" s="11"/>
      <c r="L29" s="11"/>
      <c r="M29" s="11"/>
      <c r="N29" s="11">
        <v>83.2</v>
      </c>
      <c r="O29" s="11">
        <f t="shared" si="1"/>
        <v>75.9625</v>
      </c>
      <c r="P29" s="14" t="s">
        <v>153</v>
      </c>
      <c r="Q29" s="14" t="s">
        <v>73</v>
      </c>
      <c r="R29" s="11"/>
    </row>
    <row r="30" spans="1:18" ht="24">
      <c r="A30" s="14" t="s">
        <v>154</v>
      </c>
      <c r="B30" s="14" t="s">
        <v>155</v>
      </c>
      <c r="C30" s="14" t="s">
        <v>156</v>
      </c>
      <c r="D30" s="11">
        <v>1</v>
      </c>
      <c r="E30" s="11">
        <v>1</v>
      </c>
      <c r="F30" s="14" t="s">
        <v>157</v>
      </c>
      <c r="G30" s="14" t="s">
        <v>38</v>
      </c>
      <c r="H30" s="14" t="s">
        <v>158</v>
      </c>
      <c r="I30" s="11">
        <v>64.8</v>
      </c>
      <c r="J30" s="11">
        <v>68.5</v>
      </c>
      <c r="K30" s="11"/>
      <c r="L30" s="11"/>
      <c r="M30" s="11"/>
      <c r="N30" s="11">
        <v>84</v>
      </c>
      <c r="O30" s="11">
        <f t="shared" si="1"/>
        <v>75.2325</v>
      </c>
      <c r="P30" s="14" t="s">
        <v>159</v>
      </c>
      <c r="Q30" s="14" t="s">
        <v>73</v>
      </c>
      <c r="R30" s="11"/>
    </row>
    <row r="31" spans="1:18" ht="24">
      <c r="A31" s="14" t="s">
        <v>154</v>
      </c>
      <c r="B31" s="14" t="s">
        <v>160</v>
      </c>
      <c r="C31" s="14" t="s">
        <v>161</v>
      </c>
      <c r="D31" s="11">
        <v>1</v>
      </c>
      <c r="E31" s="11">
        <v>1</v>
      </c>
      <c r="F31" s="14" t="s">
        <v>162</v>
      </c>
      <c r="G31" s="14" t="s">
        <v>26</v>
      </c>
      <c r="H31" s="14" t="s">
        <v>163</v>
      </c>
      <c r="I31" s="11">
        <v>61.6</v>
      </c>
      <c r="J31" s="11">
        <v>71.5</v>
      </c>
      <c r="K31" s="11"/>
      <c r="L31" s="11"/>
      <c r="M31" s="11"/>
      <c r="N31" s="11">
        <v>82.9</v>
      </c>
      <c r="O31" s="11">
        <f t="shared" si="1"/>
        <v>74.4775</v>
      </c>
      <c r="P31" s="14" t="s">
        <v>164</v>
      </c>
      <c r="Q31" s="14" t="s">
        <v>165</v>
      </c>
      <c r="R31" s="11"/>
    </row>
    <row r="32" spans="1:18" ht="24">
      <c r="A32" s="14" t="s">
        <v>166</v>
      </c>
      <c r="B32" s="14" t="s">
        <v>50</v>
      </c>
      <c r="C32" s="14" t="s">
        <v>167</v>
      </c>
      <c r="D32" s="11">
        <v>2</v>
      </c>
      <c r="E32" s="11">
        <v>1</v>
      </c>
      <c r="F32" s="14" t="s">
        <v>168</v>
      </c>
      <c r="G32" s="14" t="s">
        <v>26</v>
      </c>
      <c r="H32" s="14" t="s">
        <v>169</v>
      </c>
      <c r="I32" s="11">
        <v>62.4</v>
      </c>
      <c r="J32" s="11">
        <v>76.5</v>
      </c>
      <c r="K32" s="11"/>
      <c r="L32" s="11"/>
      <c r="M32" s="11"/>
      <c r="N32" s="11">
        <v>84.4</v>
      </c>
      <c r="O32" s="11">
        <f t="shared" si="1"/>
        <v>76.5725</v>
      </c>
      <c r="P32" s="14" t="s">
        <v>170</v>
      </c>
      <c r="Q32" s="14" t="s">
        <v>73</v>
      </c>
      <c r="R32" s="11"/>
    </row>
    <row r="33" spans="1:18" ht="24">
      <c r="A33" s="14" t="s">
        <v>166</v>
      </c>
      <c r="B33" s="14" t="s">
        <v>50</v>
      </c>
      <c r="C33" s="14" t="s">
        <v>167</v>
      </c>
      <c r="D33" s="11">
        <v>2</v>
      </c>
      <c r="E33" s="11">
        <v>2</v>
      </c>
      <c r="F33" s="14" t="s">
        <v>171</v>
      </c>
      <c r="G33" s="14" t="s">
        <v>26</v>
      </c>
      <c r="H33" s="14" t="s">
        <v>172</v>
      </c>
      <c r="I33" s="11">
        <v>55.2</v>
      </c>
      <c r="J33" s="11">
        <v>79</v>
      </c>
      <c r="K33" s="11"/>
      <c r="L33" s="11"/>
      <c r="M33" s="11"/>
      <c r="N33" s="11">
        <v>83.8</v>
      </c>
      <c r="O33" s="11">
        <f t="shared" si="1"/>
        <v>74.855</v>
      </c>
      <c r="P33" s="14" t="s">
        <v>82</v>
      </c>
      <c r="Q33" s="14" t="s">
        <v>73</v>
      </c>
      <c r="R33" s="11"/>
    </row>
    <row r="34" spans="1:18" ht="24">
      <c r="A34" s="14" t="s">
        <v>173</v>
      </c>
      <c r="B34" s="14" t="s">
        <v>50</v>
      </c>
      <c r="C34" s="14" t="s">
        <v>174</v>
      </c>
      <c r="D34" s="11">
        <v>2</v>
      </c>
      <c r="E34" s="11">
        <v>1</v>
      </c>
      <c r="F34" s="14" t="s">
        <v>175</v>
      </c>
      <c r="G34" s="14" t="s">
        <v>26</v>
      </c>
      <c r="H34" s="14" t="s">
        <v>176</v>
      </c>
      <c r="I34" s="11">
        <v>62.4</v>
      </c>
      <c r="J34" s="11">
        <v>74.5</v>
      </c>
      <c r="K34" s="11"/>
      <c r="L34" s="11"/>
      <c r="M34" s="11"/>
      <c r="N34" s="11">
        <v>84.6</v>
      </c>
      <c r="O34" s="11">
        <f t="shared" si="1"/>
        <v>76.2225</v>
      </c>
      <c r="P34" s="14" t="s">
        <v>177</v>
      </c>
      <c r="Q34" s="14" t="s">
        <v>178</v>
      </c>
      <c r="R34" s="11"/>
    </row>
    <row r="35" spans="1:18" ht="24">
      <c r="A35" s="14" t="s">
        <v>173</v>
      </c>
      <c r="B35" s="14" t="s">
        <v>50</v>
      </c>
      <c r="C35" s="14" t="s">
        <v>174</v>
      </c>
      <c r="D35" s="11">
        <v>2</v>
      </c>
      <c r="E35" s="11">
        <v>2</v>
      </c>
      <c r="F35" s="14" t="s">
        <v>179</v>
      </c>
      <c r="G35" s="14" t="s">
        <v>38</v>
      </c>
      <c r="H35" s="14" t="s">
        <v>180</v>
      </c>
      <c r="I35" s="11">
        <v>60.8</v>
      </c>
      <c r="J35" s="11">
        <v>75.5</v>
      </c>
      <c r="K35" s="11"/>
      <c r="L35" s="11"/>
      <c r="M35" s="11"/>
      <c r="N35" s="11">
        <v>83.7</v>
      </c>
      <c r="O35" s="11">
        <f t="shared" si="1"/>
        <v>75.5575</v>
      </c>
      <c r="P35" s="14" t="s">
        <v>54</v>
      </c>
      <c r="Q35" s="14" t="s">
        <v>181</v>
      </c>
      <c r="R35" s="11"/>
    </row>
    <row r="36" spans="1:18" ht="24">
      <c r="A36" s="14" t="s">
        <v>182</v>
      </c>
      <c r="B36" s="14" t="s">
        <v>183</v>
      </c>
      <c r="C36" s="14" t="s">
        <v>184</v>
      </c>
      <c r="D36" s="11">
        <v>1</v>
      </c>
      <c r="E36" s="11">
        <v>1</v>
      </c>
      <c r="F36" s="14" t="s">
        <v>185</v>
      </c>
      <c r="G36" s="14" t="s">
        <v>38</v>
      </c>
      <c r="H36" s="14" t="s">
        <v>186</v>
      </c>
      <c r="I36" s="11">
        <v>69.6</v>
      </c>
      <c r="J36" s="11">
        <v>70.5</v>
      </c>
      <c r="K36" s="11"/>
      <c r="L36" s="11"/>
      <c r="M36" s="11"/>
      <c r="N36" s="11">
        <v>79.8</v>
      </c>
      <c r="O36" s="11">
        <f t="shared" si="1"/>
        <v>74.9025</v>
      </c>
      <c r="P36" s="14" t="s">
        <v>54</v>
      </c>
      <c r="Q36" s="14" t="s">
        <v>73</v>
      </c>
      <c r="R36" s="11"/>
    </row>
    <row r="37" spans="1:18" ht="24">
      <c r="A37" s="14" t="s">
        <v>187</v>
      </c>
      <c r="B37" s="14" t="s">
        <v>188</v>
      </c>
      <c r="C37" s="14" t="s">
        <v>189</v>
      </c>
      <c r="D37" s="11">
        <v>1</v>
      </c>
      <c r="E37" s="11">
        <v>1</v>
      </c>
      <c r="F37" s="11" t="s">
        <v>190</v>
      </c>
      <c r="G37" s="14" t="s">
        <v>38</v>
      </c>
      <c r="H37" s="11" t="s">
        <v>191</v>
      </c>
      <c r="I37" s="11" t="s">
        <v>192</v>
      </c>
      <c r="J37" s="11">
        <v>68.5</v>
      </c>
      <c r="K37" s="11"/>
      <c r="L37" s="11"/>
      <c r="M37" s="11"/>
      <c r="N37" s="11">
        <v>84</v>
      </c>
      <c r="O37" s="11">
        <f>(I37*0.55+J37*0.45)*0.5+N37*0.5</f>
        <v>73.6925</v>
      </c>
      <c r="P37" s="11" t="s">
        <v>193</v>
      </c>
      <c r="Q37" s="11" t="s">
        <v>73</v>
      </c>
      <c r="R37" s="11"/>
    </row>
    <row r="38" spans="1:18" ht="24">
      <c r="A38" s="14" t="s">
        <v>187</v>
      </c>
      <c r="B38" s="14" t="s">
        <v>194</v>
      </c>
      <c r="C38" s="14" t="s">
        <v>195</v>
      </c>
      <c r="D38" s="11">
        <v>3</v>
      </c>
      <c r="E38" s="11">
        <v>1</v>
      </c>
      <c r="F38" s="14" t="s">
        <v>196</v>
      </c>
      <c r="G38" s="14" t="s">
        <v>26</v>
      </c>
      <c r="H38" s="14" t="s">
        <v>197</v>
      </c>
      <c r="I38" s="11">
        <v>61.6</v>
      </c>
      <c r="J38" s="11">
        <v>75.5</v>
      </c>
      <c r="K38" s="11">
        <v>61</v>
      </c>
      <c r="L38" s="11"/>
      <c r="M38" s="11"/>
      <c r="N38" s="11">
        <v>84.1</v>
      </c>
      <c r="O38" s="11">
        <f>(I38*0.4+J38*0.3+K38*0.3)*0.5+N38*0.5</f>
        <v>74.845</v>
      </c>
      <c r="P38" s="14" t="s">
        <v>198</v>
      </c>
      <c r="Q38" s="14" t="s">
        <v>73</v>
      </c>
      <c r="R38" s="11"/>
    </row>
    <row r="39" spans="1:18" ht="24">
      <c r="A39" s="14" t="s">
        <v>187</v>
      </c>
      <c r="B39" s="14" t="s">
        <v>194</v>
      </c>
      <c r="C39" s="14" t="s">
        <v>195</v>
      </c>
      <c r="D39" s="11">
        <v>3</v>
      </c>
      <c r="E39" s="11">
        <v>2</v>
      </c>
      <c r="F39" s="14" t="s">
        <v>199</v>
      </c>
      <c r="G39" s="14" t="s">
        <v>26</v>
      </c>
      <c r="H39" s="14" t="s">
        <v>200</v>
      </c>
      <c r="I39" s="11">
        <v>60</v>
      </c>
      <c r="J39" s="11">
        <v>72</v>
      </c>
      <c r="K39" s="11">
        <v>67</v>
      </c>
      <c r="L39" s="11"/>
      <c r="M39" s="11"/>
      <c r="N39" s="11">
        <v>83.6</v>
      </c>
      <c r="O39" s="11">
        <f aca="true" t="shared" si="2" ref="O39:O54">(I39*0.4+J39*0.3+K39*0.3)*0.5+N39*0.5</f>
        <v>74.64999999999999</v>
      </c>
      <c r="P39" s="14" t="s">
        <v>54</v>
      </c>
      <c r="Q39" s="14" t="s">
        <v>201</v>
      </c>
      <c r="R39" s="11"/>
    </row>
    <row r="40" spans="1:18" ht="24">
      <c r="A40" s="14" t="s">
        <v>187</v>
      </c>
      <c r="B40" s="14" t="s">
        <v>194</v>
      </c>
      <c r="C40" s="14" t="s">
        <v>195</v>
      </c>
      <c r="D40" s="11">
        <v>3</v>
      </c>
      <c r="E40" s="11">
        <v>3</v>
      </c>
      <c r="F40" s="14" t="s">
        <v>202</v>
      </c>
      <c r="G40" s="14" t="s">
        <v>26</v>
      </c>
      <c r="H40" s="14" t="s">
        <v>203</v>
      </c>
      <c r="I40" s="11">
        <v>68.8</v>
      </c>
      <c r="J40" s="11">
        <v>71</v>
      </c>
      <c r="K40" s="11">
        <v>66</v>
      </c>
      <c r="L40" s="11"/>
      <c r="M40" s="11"/>
      <c r="N40" s="11">
        <v>80.2</v>
      </c>
      <c r="O40" s="11">
        <f t="shared" si="2"/>
        <v>74.41</v>
      </c>
      <c r="P40" s="14" t="s">
        <v>204</v>
      </c>
      <c r="Q40" s="14" t="s">
        <v>205</v>
      </c>
      <c r="R40" s="11"/>
    </row>
    <row r="41" spans="1:18" ht="24">
      <c r="A41" s="14" t="s">
        <v>187</v>
      </c>
      <c r="B41" s="14" t="s">
        <v>206</v>
      </c>
      <c r="C41" s="14" t="s">
        <v>207</v>
      </c>
      <c r="D41" s="11">
        <v>4</v>
      </c>
      <c r="E41" s="11">
        <v>1</v>
      </c>
      <c r="F41" s="14" t="s">
        <v>208</v>
      </c>
      <c r="G41" s="14" t="s">
        <v>38</v>
      </c>
      <c r="H41" s="14" t="s">
        <v>209</v>
      </c>
      <c r="I41" s="11">
        <v>72</v>
      </c>
      <c r="J41" s="11">
        <v>77.5</v>
      </c>
      <c r="K41" s="11">
        <v>70</v>
      </c>
      <c r="L41" s="11"/>
      <c r="M41" s="11"/>
      <c r="N41" s="11">
        <v>81</v>
      </c>
      <c r="O41" s="11">
        <f t="shared" si="2"/>
        <v>77.025</v>
      </c>
      <c r="P41" s="14" t="s">
        <v>210</v>
      </c>
      <c r="Q41" s="14" t="s">
        <v>73</v>
      </c>
      <c r="R41" s="11"/>
    </row>
    <row r="42" spans="1:18" ht="24">
      <c r="A42" s="14" t="s">
        <v>187</v>
      </c>
      <c r="B42" s="14" t="s">
        <v>206</v>
      </c>
      <c r="C42" s="14" t="s">
        <v>207</v>
      </c>
      <c r="D42" s="11">
        <v>4</v>
      </c>
      <c r="E42" s="11">
        <v>2</v>
      </c>
      <c r="F42" s="14" t="s">
        <v>211</v>
      </c>
      <c r="G42" s="14" t="s">
        <v>38</v>
      </c>
      <c r="H42" s="14" t="s">
        <v>212</v>
      </c>
      <c r="I42" s="11">
        <v>61.6</v>
      </c>
      <c r="J42" s="11">
        <v>78.5</v>
      </c>
      <c r="K42" s="11">
        <v>66</v>
      </c>
      <c r="L42" s="11"/>
      <c r="M42" s="11"/>
      <c r="N42" s="11">
        <v>84.5</v>
      </c>
      <c r="O42" s="11">
        <f t="shared" si="2"/>
        <v>76.245</v>
      </c>
      <c r="P42" s="14" t="s">
        <v>131</v>
      </c>
      <c r="Q42" s="14" t="s">
        <v>73</v>
      </c>
      <c r="R42" s="11"/>
    </row>
    <row r="43" spans="1:18" ht="24">
      <c r="A43" s="14" t="s">
        <v>187</v>
      </c>
      <c r="B43" s="14" t="s">
        <v>206</v>
      </c>
      <c r="C43" s="14" t="s">
        <v>207</v>
      </c>
      <c r="D43" s="11">
        <v>4</v>
      </c>
      <c r="E43" s="11">
        <v>3</v>
      </c>
      <c r="F43" s="14" t="s">
        <v>213</v>
      </c>
      <c r="G43" s="14" t="s">
        <v>38</v>
      </c>
      <c r="H43" s="14" t="s">
        <v>214</v>
      </c>
      <c r="I43" s="11">
        <v>64.8</v>
      </c>
      <c r="J43" s="11">
        <v>70.5</v>
      </c>
      <c r="K43" s="11">
        <v>74</v>
      </c>
      <c r="L43" s="11"/>
      <c r="M43" s="11"/>
      <c r="N43" s="11">
        <v>81.9</v>
      </c>
      <c r="O43" s="11">
        <f t="shared" si="2"/>
        <v>75.58500000000001</v>
      </c>
      <c r="P43" s="14" t="s">
        <v>215</v>
      </c>
      <c r="Q43" s="14" t="s">
        <v>73</v>
      </c>
      <c r="R43" s="11"/>
    </row>
    <row r="44" spans="1:18" ht="24">
      <c r="A44" s="14" t="s">
        <v>187</v>
      </c>
      <c r="B44" s="14" t="s">
        <v>206</v>
      </c>
      <c r="C44" s="14" t="s">
        <v>207</v>
      </c>
      <c r="D44" s="11">
        <v>4</v>
      </c>
      <c r="E44" s="11">
        <v>4</v>
      </c>
      <c r="F44" s="14" t="s">
        <v>216</v>
      </c>
      <c r="G44" s="14" t="s">
        <v>38</v>
      </c>
      <c r="H44" s="14" t="s">
        <v>217</v>
      </c>
      <c r="I44" s="11">
        <v>61.6</v>
      </c>
      <c r="J44" s="11">
        <v>68.5</v>
      </c>
      <c r="K44" s="11">
        <v>65</v>
      </c>
      <c r="L44" s="11"/>
      <c r="M44" s="11"/>
      <c r="N44" s="11">
        <v>85.6</v>
      </c>
      <c r="O44" s="11">
        <f t="shared" si="2"/>
        <v>75.145</v>
      </c>
      <c r="P44" s="14" t="s">
        <v>218</v>
      </c>
      <c r="Q44" s="14" t="s">
        <v>219</v>
      </c>
      <c r="R44" s="11"/>
    </row>
    <row r="45" spans="1:18" ht="24">
      <c r="A45" s="14" t="s">
        <v>187</v>
      </c>
      <c r="B45" s="14" t="s">
        <v>220</v>
      </c>
      <c r="C45" s="14" t="s">
        <v>221</v>
      </c>
      <c r="D45" s="11">
        <v>4</v>
      </c>
      <c r="E45" s="11">
        <v>1</v>
      </c>
      <c r="F45" s="14" t="s">
        <v>222</v>
      </c>
      <c r="G45" s="14" t="s">
        <v>38</v>
      </c>
      <c r="H45" s="14" t="s">
        <v>223</v>
      </c>
      <c r="I45" s="11">
        <v>64.8</v>
      </c>
      <c r="J45" s="11">
        <v>74</v>
      </c>
      <c r="K45" s="11">
        <v>66</v>
      </c>
      <c r="L45" s="11"/>
      <c r="M45" s="11"/>
      <c r="N45" s="11">
        <v>85.16</v>
      </c>
      <c r="O45" s="11">
        <f t="shared" si="2"/>
        <v>76.53999999999999</v>
      </c>
      <c r="P45" s="14" t="s">
        <v>224</v>
      </c>
      <c r="Q45" s="14" t="s">
        <v>73</v>
      </c>
      <c r="R45" s="11"/>
    </row>
    <row r="46" spans="1:18" ht="24">
      <c r="A46" s="14" t="s">
        <v>187</v>
      </c>
      <c r="B46" s="14" t="s">
        <v>220</v>
      </c>
      <c r="C46" s="14" t="s">
        <v>221</v>
      </c>
      <c r="D46" s="11">
        <v>4</v>
      </c>
      <c r="E46" s="11">
        <v>2</v>
      </c>
      <c r="F46" s="14" t="s">
        <v>225</v>
      </c>
      <c r="G46" s="14" t="s">
        <v>38</v>
      </c>
      <c r="H46" s="14" t="s">
        <v>226</v>
      </c>
      <c r="I46" s="11">
        <v>60.8</v>
      </c>
      <c r="J46" s="11">
        <v>67.5</v>
      </c>
      <c r="K46" s="11">
        <v>73</v>
      </c>
      <c r="L46" s="11"/>
      <c r="M46" s="11"/>
      <c r="N46" s="11">
        <v>83.12</v>
      </c>
      <c r="O46" s="11">
        <f t="shared" si="2"/>
        <v>74.795</v>
      </c>
      <c r="P46" s="14" t="s">
        <v>68</v>
      </c>
      <c r="Q46" s="14" t="s">
        <v>227</v>
      </c>
      <c r="R46" s="11"/>
    </row>
    <row r="47" spans="1:18" ht="24">
      <c r="A47" s="14" t="s">
        <v>187</v>
      </c>
      <c r="B47" s="14" t="s">
        <v>220</v>
      </c>
      <c r="C47" s="14" t="s">
        <v>221</v>
      </c>
      <c r="D47" s="11">
        <v>4</v>
      </c>
      <c r="E47" s="11">
        <v>3</v>
      </c>
      <c r="F47" s="14" t="s">
        <v>228</v>
      </c>
      <c r="G47" s="14" t="s">
        <v>38</v>
      </c>
      <c r="H47" s="14" t="s">
        <v>229</v>
      </c>
      <c r="I47" s="11">
        <v>52.8</v>
      </c>
      <c r="J47" s="11">
        <v>76</v>
      </c>
      <c r="K47" s="11">
        <v>68</v>
      </c>
      <c r="L47" s="11"/>
      <c r="M47" s="11"/>
      <c r="N47" s="11">
        <v>84.6</v>
      </c>
      <c r="O47" s="11">
        <f t="shared" si="2"/>
        <v>74.46</v>
      </c>
      <c r="P47" s="14" t="s">
        <v>110</v>
      </c>
      <c r="Q47" s="14" t="s">
        <v>230</v>
      </c>
      <c r="R47" s="11"/>
    </row>
    <row r="48" spans="1:18" ht="24">
      <c r="A48" s="14" t="s">
        <v>187</v>
      </c>
      <c r="B48" s="14" t="s">
        <v>220</v>
      </c>
      <c r="C48" s="14" t="s">
        <v>221</v>
      </c>
      <c r="D48" s="11">
        <v>4</v>
      </c>
      <c r="E48" s="11">
        <v>4</v>
      </c>
      <c r="F48" s="14" t="s">
        <v>231</v>
      </c>
      <c r="G48" s="14" t="s">
        <v>38</v>
      </c>
      <c r="H48" s="14" t="s">
        <v>232</v>
      </c>
      <c r="I48" s="11">
        <v>64</v>
      </c>
      <c r="J48" s="11">
        <v>79</v>
      </c>
      <c r="K48" s="11">
        <v>73</v>
      </c>
      <c r="L48" s="11"/>
      <c r="M48" s="11"/>
      <c r="N48" s="11">
        <v>77.6</v>
      </c>
      <c r="O48" s="11">
        <f t="shared" si="2"/>
        <v>74.39999999999999</v>
      </c>
      <c r="P48" s="14" t="s">
        <v>233</v>
      </c>
      <c r="Q48" s="14" t="s">
        <v>73</v>
      </c>
      <c r="R48" s="11"/>
    </row>
    <row r="49" spans="1:18" ht="24">
      <c r="A49" s="14" t="s">
        <v>187</v>
      </c>
      <c r="B49" s="14" t="s">
        <v>234</v>
      </c>
      <c r="C49" s="14" t="s">
        <v>235</v>
      </c>
      <c r="D49" s="11">
        <v>4</v>
      </c>
      <c r="E49" s="11">
        <v>1</v>
      </c>
      <c r="F49" s="14" t="s">
        <v>236</v>
      </c>
      <c r="G49" s="14" t="s">
        <v>38</v>
      </c>
      <c r="H49" s="14" t="s">
        <v>237</v>
      </c>
      <c r="I49" s="11">
        <v>62.4</v>
      </c>
      <c r="J49" s="11">
        <v>75.5</v>
      </c>
      <c r="K49" s="11">
        <v>65</v>
      </c>
      <c r="L49" s="11"/>
      <c r="M49" s="11"/>
      <c r="N49" s="11">
        <v>82.2</v>
      </c>
      <c r="O49" s="11">
        <f t="shared" si="2"/>
        <v>74.655</v>
      </c>
      <c r="P49" s="14" t="s">
        <v>68</v>
      </c>
      <c r="Q49" s="14" t="s">
        <v>73</v>
      </c>
      <c r="R49" s="11"/>
    </row>
    <row r="50" spans="1:18" ht="24">
      <c r="A50" s="14" t="s">
        <v>187</v>
      </c>
      <c r="B50" s="14" t="s">
        <v>234</v>
      </c>
      <c r="C50" s="14" t="s">
        <v>235</v>
      </c>
      <c r="D50" s="11">
        <v>4</v>
      </c>
      <c r="E50" s="11">
        <v>2</v>
      </c>
      <c r="F50" s="14" t="s">
        <v>238</v>
      </c>
      <c r="G50" s="14" t="s">
        <v>38</v>
      </c>
      <c r="H50" s="14" t="s">
        <v>239</v>
      </c>
      <c r="I50" s="11">
        <v>56</v>
      </c>
      <c r="J50" s="11">
        <v>65.5</v>
      </c>
      <c r="K50" s="11">
        <v>64</v>
      </c>
      <c r="L50" s="11"/>
      <c r="M50" s="11"/>
      <c r="N50" s="11">
        <v>85.5</v>
      </c>
      <c r="O50" s="11">
        <f t="shared" si="2"/>
        <v>73.375</v>
      </c>
      <c r="P50" s="14" t="s">
        <v>240</v>
      </c>
      <c r="Q50" s="14" t="s">
        <v>73</v>
      </c>
      <c r="R50" s="11"/>
    </row>
    <row r="51" spans="1:18" ht="24">
      <c r="A51" s="14" t="s">
        <v>187</v>
      </c>
      <c r="B51" s="14" t="s">
        <v>234</v>
      </c>
      <c r="C51" s="14" t="s">
        <v>235</v>
      </c>
      <c r="D51" s="11">
        <v>4</v>
      </c>
      <c r="E51" s="11">
        <v>3</v>
      </c>
      <c r="F51" s="14" t="s">
        <v>241</v>
      </c>
      <c r="G51" s="14" t="s">
        <v>38</v>
      </c>
      <c r="H51" s="14" t="s">
        <v>242</v>
      </c>
      <c r="I51" s="11">
        <v>54.4</v>
      </c>
      <c r="J51" s="11">
        <v>65.5</v>
      </c>
      <c r="K51" s="11">
        <v>67</v>
      </c>
      <c r="L51" s="11"/>
      <c r="M51" s="11"/>
      <c r="N51" s="11">
        <v>84.5</v>
      </c>
      <c r="O51" s="11">
        <f t="shared" si="2"/>
        <v>73.005</v>
      </c>
      <c r="P51" s="14" t="s">
        <v>243</v>
      </c>
      <c r="Q51" s="14" t="s">
        <v>243</v>
      </c>
      <c r="R51" s="11"/>
    </row>
    <row r="52" spans="1:18" ht="24">
      <c r="A52" s="14" t="s">
        <v>187</v>
      </c>
      <c r="B52" s="14" t="s">
        <v>234</v>
      </c>
      <c r="C52" s="14" t="s">
        <v>235</v>
      </c>
      <c r="D52" s="11">
        <v>4</v>
      </c>
      <c r="E52" s="11">
        <v>4</v>
      </c>
      <c r="F52" s="14" t="s">
        <v>244</v>
      </c>
      <c r="G52" s="14" t="s">
        <v>38</v>
      </c>
      <c r="H52" s="14" t="s">
        <v>245</v>
      </c>
      <c r="I52" s="11">
        <v>52.8</v>
      </c>
      <c r="J52" s="11">
        <v>64.5</v>
      </c>
      <c r="K52" s="11">
        <v>64</v>
      </c>
      <c r="L52" s="11"/>
      <c r="M52" s="11"/>
      <c r="N52" s="11">
        <v>83.6</v>
      </c>
      <c r="O52" s="11">
        <f t="shared" si="2"/>
        <v>71.63499999999999</v>
      </c>
      <c r="P52" s="14" t="s">
        <v>246</v>
      </c>
      <c r="Q52" s="14" t="s">
        <v>73</v>
      </c>
      <c r="R52" s="11"/>
    </row>
    <row r="53" spans="1:18" ht="24">
      <c r="A53" s="14" t="s">
        <v>187</v>
      </c>
      <c r="B53" s="14" t="s">
        <v>247</v>
      </c>
      <c r="C53" s="14" t="s">
        <v>248</v>
      </c>
      <c r="D53" s="11">
        <v>2</v>
      </c>
      <c r="E53" s="11">
        <v>1</v>
      </c>
      <c r="F53" s="14" t="s">
        <v>249</v>
      </c>
      <c r="G53" s="14" t="s">
        <v>38</v>
      </c>
      <c r="H53" s="14" t="s">
        <v>250</v>
      </c>
      <c r="I53" s="11">
        <v>66.4</v>
      </c>
      <c r="J53" s="11">
        <v>75</v>
      </c>
      <c r="K53" s="11">
        <v>65</v>
      </c>
      <c r="L53" s="11"/>
      <c r="M53" s="11"/>
      <c r="N53" s="11">
        <v>84</v>
      </c>
      <c r="O53" s="11">
        <f t="shared" si="2"/>
        <v>76.28</v>
      </c>
      <c r="P53" s="14" t="s">
        <v>82</v>
      </c>
      <c r="Q53" s="14" t="s">
        <v>73</v>
      </c>
      <c r="R53" s="11"/>
    </row>
    <row r="54" spans="1:18" ht="24">
      <c r="A54" s="14" t="s">
        <v>187</v>
      </c>
      <c r="B54" s="14" t="s">
        <v>247</v>
      </c>
      <c r="C54" s="14" t="s">
        <v>248</v>
      </c>
      <c r="D54" s="11">
        <v>2</v>
      </c>
      <c r="E54" s="11">
        <v>2</v>
      </c>
      <c r="F54" s="14" t="s">
        <v>251</v>
      </c>
      <c r="G54" s="14" t="s">
        <v>38</v>
      </c>
      <c r="H54" s="14" t="s">
        <v>252</v>
      </c>
      <c r="I54" s="11">
        <v>58.4</v>
      </c>
      <c r="J54" s="11">
        <v>73</v>
      </c>
      <c r="K54" s="11">
        <v>66</v>
      </c>
      <c r="L54" s="11"/>
      <c r="M54" s="11"/>
      <c r="N54" s="11">
        <v>85</v>
      </c>
      <c r="O54" s="11">
        <f t="shared" si="2"/>
        <v>75.03</v>
      </c>
      <c r="P54" s="14" t="s">
        <v>54</v>
      </c>
      <c r="Q54" s="14" t="s">
        <v>253</v>
      </c>
      <c r="R54" s="11"/>
    </row>
  </sheetData>
  <sheetProtection/>
  <mergeCells count="17">
    <mergeCell ref="A1:R1"/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M4:M6"/>
    <mergeCell ref="N4:N6"/>
    <mergeCell ref="O4:O6"/>
    <mergeCell ref="P4:P6"/>
    <mergeCell ref="Q4:Q6"/>
    <mergeCell ref="R4:R6"/>
    <mergeCell ref="I4:L5"/>
  </mergeCells>
  <printOptions horizontalCentered="1"/>
  <pageMargins left="0.71" right="0.67" top="0.98" bottom="0.59" header="0.51" footer="0.98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2013-07-02T07:34:03Z</cp:lastPrinted>
  <dcterms:created xsi:type="dcterms:W3CDTF">1996-12-17T01:32:42Z</dcterms:created>
  <dcterms:modified xsi:type="dcterms:W3CDTF">2018-09-14T06:33:22Z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