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排名" sheetId="1" r:id="rId1"/>
  </sheets>
  <definedNames>
    <definedName name="_xlnm.Print_Titles" localSheetId="0">'排名'!$2:$3</definedName>
  </definedNames>
  <calcPr fullCalcOnLoad="1"/>
</workbook>
</file>

<file path=xl/sharedStrings.xml><?xml version="1.0" encoding="utf-8"?>
<sst xmlns="http://schemas.openxmlformats.org/spreadsheetml/2006/main" count="65" uniqueCount="57">
  <si>
    <t>临夏州2018年从优秀村干部中考录乡镇机关公务员综合成绩
（村党组织书记、村委会主任）</t>
  </si>
  <si>
    <t>名次</t>
  </si>
  <si>
    <t>姓名</t>
  </si>
  <si>
    <t>身份证号</t>
  </si>
  <si>
    <t>职位代码</t>
  </si>
  <si>
    <t>工作单位及职务</t>
  </si>
  <si>
    <t>准考证号</t>
  </si>
  <si>
    <t>笔试
成绩</t>
  </si>
  <si>
    <t>面试
成绩</t>
  </si>
  <si>
    <t>民主
测评</t>
  </si>
  <si>
    <t>考察组
评分</t>
  </si>
  <si>
    <t>合计
成绩</t>
  </si>
  <si>
    <t>备注</t>
  </si>
  <si>
    <t>按30%计算</t>
  </si>
  <si>
    <t>按25%计算</t>
  </si>
  <si>
    <t>按15%计算</t>
  </si>
  <si>
    <t>1、和政县</t>
  </si>
  <si>
    <t>李学军</t>
  </si>
  <si>
    <t>622925198409074014</t>
  </si>
  <si>
    <t>20181402</t>
  </si>
  <si>
    <t>和政县罗家集镇大滩村村委会主任</t>
  </si>
  <si>
    <t>04290100405</t>
  </si>
  <si>
    <t>进入体检程序</t>
  </si>
  <si>
    <t>马金伟</t>
  </si>
  <si>
    <t>622925198705202017</t>
  </si>
  <si>
    <t>和政县新庄乡榆木村村委会主任</t>
  </si>
  <si>
    <t>04290100307</t>
  </si>
  <si>
    <t>2、广河县</t>
  </si>
  <si>
    <t>马俊华</t>
  </si>
  <si>
    <t>622924198907260016</t>
  </si>
  <si>
    <t>20181403</t>
  </si>
  <si>
    <t>广河县城关镇马力庄村村委会主任</t>
  </si>
  <si>
    <t>04290100401</t>
  </si>
  <si>
    <t>马春祥</t>
  </si>
  <si>
    <t>622924198311014113</t>
  </si>
  <si>
    <t>广河县三甲集镇康家村村委会主任</t>
  </si>
  <si>
    <t>04290100304</t>
  </si>
  <si>
    <t>3、康乐县</t>
  </si>
  <si>
    <t>王维军</t>
  </si>
  <si>
    <t>622922198402282014</t>
  </si>
  <si>
    <t>20181404</t>
  </si>
  <si>
    <t>康乐县景古镇王家沟村村委会主任</t>
  </si>
  <si>
    <t>04290100313</t>
  </si>
  <si>
    <t>马明龙</t>
  </si>
  <si>
    <t>622922198702017511</t>
  </si>
  <si>
    <t>康乐县白王乡山庄村党支部书记</t>
  </si>
  <si>
    <t>04290100306</t>
  </si>
  <si>
    <t>4、临夏县</t>
  </si>
  <si>
    <t>马仲华</t>
  </si>
  <si>
    <t>622921199009100016</t>
  </si>
  <si>
    <t>20181405</t>
  </si>
  <si>
    <t>临夏县韩集镇上阴洼村村委会主任</t>
  </si>
  <si>
    <t>04290100309</t>
  </si>
  <si>
    <t>朱元波</t>
  </si>
  <si>
    <t>622921199108100919</t>
  </si>
  <si>
    <t>临夏县北塬乡上石村村委会主任</t>
  </si>
  <si>
    <t>04290100318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</si>
</sst>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24"/>
      <name val="方正小标宋简体"/>
      <family val="4"/>
    </font>
    <font>
      <sz val="12"/>
      <name val="方正小标宋简体"/>
      <family val="4"/>
    </font>
    <font>
      <sz val="12"/>
      <name val="仿宋"/>
      <family val="3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1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left" vertical="center" wrapText="1"/>
    </xf>
    <xf numFmtId="176" fontId="2" fillId="19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 wrapText="1"/>
    </xf>
    <xf numFmtId="176" fontId="2" fillId="19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T10" sqref="T10"/>
    </sheetView>
  </sheetViews>
  <sheetFormatPr defaultColWidth="9.00390625" defaultRowHeight="14.25"/>
  <cols>
    <col min="1" max="1" width="5.125" style="3" customWidth="1"/>
    <col min="2" max="2" width="8.125" style="4" customWidth="1"/>
    <col min="3" max="3" width="21.00390625" style="3" customWidth="1"/>
    <col min="4" max="4" width="10.375" style="5" customWidth="1"/>
    <col min="5" max="5" width="22.125" style="5" customWidth="1"/>
    <col min="6" max="6" width="12.375" style="3" customWidth="1"/>
    <col min="7" max="10" width="6.625" style="3" customWidth="1"/>
    <col min="11" max="11" width="7.625" style="3" customWidth="1"/>
    <col min="12" max="12" width="6.625" style="3" customWidth="1"/>
    <col min="13" max="13" width="7.50390625" style="3" customWidth="1"/>
    <col min="14" max="14" width="6.625" style="3" customWidth="1"/>
    <col min="15" max="15" width="7.875" style="3" customWidth="1"/>
    <col min="16" max="16" width="9.375" style="3" customWidth="1"/>
    <col min="17" max="16384" width="9.00390625" style="3" customWidth="1"/>
  </cols>
  <sheetData>
    <row r="1" spans="1:17" ht="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0"/>
    </row>
    <row r="2" spans="1:16" s="1" customFormat="1" ht="1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/>
      <c r="I2" s="7" t="s">
        <v>8</v>
      </c>
      <c r="J2" s="8"/>
      <c r="K2" s="7" t="s">
        <v>9</v>
      </c>
      <c r="L2" s="8"/>
      <c r="M2" s="7" t="s">
        <v>10</v>
      </c>
      <c r="N2" s="19"/>
      <c r="O2" s="20" t="s">
        <v>11</v>
      </c>
      <c r="P2" s="21" t="s">
        <v>12</v>
      </c>
    </row>
    <row r="3" spans="1:16" s="1" customFormat="1" ht="34.5" customHeight="1">
      <c r="A3" s="9"/>
      <c r="B3" s="9"/>
      <c r="C3" s="9"/>
      <c r="D3" s="9"/>
      <c r="E3" s="9"/>
      <c r="F3" s="9"/>
      <c r="G3" s="9"/>
      <c r="H3" s="10" t="s">
        <v>13</v>
      </c>
      <c r="I3" s="9"/>
      <c r="J3" s="10" t="s">
        <v>13</v>
      </c>
      <c r="K3" s="9"/>
      <c r="L3" s="10" t="s">
        <v>14</v>
      </c>
      <c r="M3" s="22"/>
      <c r="N3" s="23" t="s">
        <v>15</v>
      </c>
      <c r="O3" s="24"/>
      <c r="P3" s="25"/>
    </row>
    <row r="4" spans="1:16" s="1" customFormat="1" ht="34.5" customHeight="1">
      <c r="A4" s="11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6"/>
    </row>
    <row r="5" spans="1:16" s="2" customFormat="1" ht="34.5" customHeight="1">
      <c r="A5" s="13">
        <v>1</v>
      </c>
      <c r="B5" s="13" t="s">
        <v>17</v>
      </c>
      <c r="C5" s="13" t="s">
        <v>18</v>
      </c>
      <c r="D5" s="13" t="s">
        <v>19</v>
      </c>
      <c r="E5" s="14" t="s">
        <v>20</v>
      </c>
      <c r="F5" s="13" t="s">
        <v>21</v>
      </c>
      <c r="G5" s="15">
        <v>72.5</v>
      </c>
      <c r="H5" s="16">
        <f>G5*0.3</f>
        <v>21.75</v>
      </c>
      <c r="I5" s="27">
        <v>85</v>
      </c>
      <c r="J5" s="16">
        <f>I5*0.3</f>
        <v>25.5</v>
      </c>
      <c r="K5" s="16">
        <v>100</v>
      </c>
      <c r="L5" s="16">
        <f>K5*0.25</f>
        <v>25</v>
      </c>
      <c r="M5" s="16">
        <v>97.4</v>
      </c>
      <c r="N5" s="16">
        <f>M5*0.15</f>
        <v>14.61</v>
      </c>
      <c r="O5" s="16">
        <f>H5+J5+L5+N5</f>
        <v>86.86</v>
      </c>
      <c r="P5" s="28" t="s">
        <v>22</v>
      </c>
    </row>
    <row r="6" spans="1:16" s="2" customFormat="1" ht="34.5" customHeight="1">
      <c r="A6" s="13">
        <v>2</v>
      </c>
      <c r="B6" s="13" t="s">
        <v>23</v>
      </c>
      <c r="C6" s="13" t="s">
        <v>24</v>
      </c>
      <c r="D6" s="13" t="s">
        <v>19</v>
      </c>
      <c r="E6" s="14" t="s">
        <v>25</v>
      </c>
      <c r="F6" s="13" t="s">
        <v>26</v>
      </c>
      <c r="G6" s="15">
        <v>67</v>
      </c>
      <c r="H6" s="16">
        <f>G6*0.3</f>
        <v>20.099999999999998</v>
      </c>
      <c r="I6" s="27">
        <v>74.8</v>
      </c>
      <c r="J6" s="16">
        <f aca="true" t="shared" si="0" ref="J6:J15">I6*0.3</f>
        <v>22.439999999999998</v>
      </c>
      <c r="K6" s="16">
        <v>100</v>
      </c>
      <c r="L6" s="16">
        <f aca="true" t="shared" si="1" ref="L6:L15">K6*0.25</f>
        <v>25</v>
      </c>
      <c r="M6" s="16">
        <v>96.3</v>
      </c>
      <c r="N6" s="16">
        <f aca="true" t="shared" si="2" ref="N6:N15">M6*0.15</f>
        <v>14.444999999999999</v>
      </c>
      <c r="O6" s="16">
        <f aca="true" t="shared" si="3" ref="O6:O15">H6+J6+L6+N6</f>
        <v>81.98499999999999</v>
      </c>
      <c r="P6" s="28"/>
    </row>
    <row r="7" spans="1:16" s="2" customFormat="1" ht="34.5" customHeight="1">
      <c r="A7" s="17" t="s">
        <v>27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9"/>
    </row>
    <row r="8" spans="1:16" s="2" customFormat="1" ht="34.5" customHeight="1">
      <c r="A8" s="13">
        <v>1</v>
      </c>
      <c r="B8" s="13" t="s">
        <v>28</v>
      </c>
      <c r="C8" s="13" t="s">
        <v>29</v>
      </c>
      <c r="D8" s="13" t="s">
        <v>30</v>
      </c>
      <c r="E8" s="14" t="s">
        <v>31</v>
      </c>
      <c r="F8" s="13" t="s">
        <v>32</v>
      </c>
      <c r="G8" s="15">
        <v>69</v>
      </c>
      <c r="H8" s="16">
        <f>G8*0.3</f>
        <v>20.7</v>
      </c>
      <c r="I8" s="27">
        <v>83.6</v>
      </c>
      <c r="J8" s="16">
        <f t="shared" si="0"/>
        <v>25.08</v>
      </c>
      <c r="K8" s="16">
        <v>100</v>
      </c>
      <c r="L8" s="16">
        <f t="shared" si="1"/>
        <v>25</v>
      </c>
      <c r="M8" s="16">
        <v>100</v>
      </c>
      <c r="N8" s="16">
        <f t="shared" si="2"/>
        <v>15</v>
      </c>
      <c r="O8" s="16">
        <f t="shared" si="3"/>
        <v>85.78</v>
      </c>
      <c r="P8" s="28" t="s">
        <v>22</v>
      </c>
    </row>
    <row r="9" spans="1:16" s="2" customFormat="1" ht="34.5" customHeight="1">
      <c r="A9" s="13">
        <v>2</v>
      </c>
      <c r="B9" s="13" t="s">
        <v>33</v>
      </c>
      <c r="C9" s="13" t="s">
        <v>34</v>
      </c>
      <c r="D9" s="13" t="s">
        <v>30</v>
      </c>
      <c r="E9" s="14" t="s">
        <v>35</v>
      </c>
      <c r="F9" s="13" t="s">
        <v>36</v>
      </c>
      <c r="G9" s="15">
        <v>66.5</v>
      </c>
      <c r="H9" s="16">
        <f>G9*0.3</f>
        <v>19.95</v>
      </c>
      <c r="I9" s="27">
        <v>82.6</v>
      </c>
      <c r="J9" s="16">
        <f t="shared" si="0"/>
        <v>24.779999999999998</v>
      </c>
      <c r="K9" s="16">
        <v>100</v>
      </c>
      <c r="L9" s="16">
        <f t="shared" si="1"/>
        <v>25</v>
      </c>
      <c r="M9" s="16">
        <v>100</v>
      </c>
      <c r="N9" s="16">
        <f t="shared" si="2"/>
        <v>15</v>
      </c>
      <c r="O9" s="16">
        <f t="shared" si="3"/>
        <v>84.72999999999999</v>
      </c>
      <c r="P9" s="28"/>
    </row>
    <row r="10" spans="1:16" s="2" customFormat="1" ht="34.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9"/>
    </row>
    <row r="11" spans="1:16" s="2" customFormat="1" ht="34.5" customHeight="1">
      <c r="A11" s="13">
        <v>1</v>
      </c>
      <c r="B11" s="13" t="s">
        <v>38</v>
      </c>
      <c r="C11" s="13" t="s">
        <v>39</v>
      </c>
      <c r="D11" s="13" t="s">
        <v>40</v>
      </c>
      <c r="E11" s="14" t="s">
        <v>41</v>
      </c>
      <c r="F11" s="13" t="s">
        <v>42</v>
      </c>
      <c r="G11" s="15">
        <v>66.5</v>
      </c>
      <c r="H11" s="16">
        <f>G11*0.3</f>
        <v>19.95</v>
      </c>
      <c r="I11" s="27">
        <v>84.6</v>
      </c>
      <c r="J11" s="16">
        <f t="shared" si="0"/>
        <v>25.38</v>
      </c>
      <c r="K11" s="16">
        <v>99.9</v>
      </c>
      <c r="L11" s="16">
        <f t="shared" si="1"/>
        <v>24.975</v>
      </c>
      <c r="M11" s="16">
        <v>96.8</v>
      </c>
      <c r="N11" s="16">
        <f t="shared" si="2"/>
        <v>14.52</v>
      </c>
      <c r="O11" s="16">
        <f t="shared" si="3"/>
        <v>84.825</v>
      </c>
      <c r="P11" s="28" t="s">
        <v>22</v>
      </c>
    </row>
    <row r="12" spans="1:16" s="2" customFormat="1" ht="34.5" customHeight="1">
      <c r="A12" s="13">
        <v>2</v>
      </c>
      <c r="B12" s="13" t="s">
        <v>43</v>
      </c>
      <c r="C12" s="13" t="s">
        <v>44</v>
      </c>
      <c r="D12" s="13" t="s">
        <v>40</v>
      </c>
      <c r="E12" s="14" t="s">
        <v>45</v>
      </c>
      <c r="F12" s="13" t="s">
        <v>46</v>
      </c>
      <c r="G12" s="15">
        <v>62</v>
      </c>
      <c r="H12" s="16">
        <f>G12*0.3</f>
        <v>18.599999999999998</v>
      </c>
      <c r="I12" s="27">
        <v>81.4</v>
      </c>
      <c r="J12" s="16">
        <f t="shared" si="0"/>
        <v>24.42</v>
      </c>
      <c r="K12" s="16">
        <v>100</v>
      </c>
      <c r="L12" s="16">
        <f t="shared" si="1"/>
        <v>25</v>
      </c>
      <c r="M12" s="16">
        <v>96.75</v>
      </c>
      <c r="N12" s="16">
        <f t="shared" si="2"/>
        <v>14.5125</v>
      </c>
      <c r="O12" s="16">
        <f t="shared" si="3"/>
        <v>82.5325</v>
      </c>
      <c r="P12" s="28"/>
    </row>
    <row r="13" spans="1:16" s="2" customFormat="1" ht="34.5" customHeight="1">
      <c r="A13" s="17" t="s">
        <v>47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9"/>
    </row>
    <row r="14" spans="1:16" s="2" customFormat="1" ht="34.5" customHeight="1">
      <c r="A14" s="13">
        <v>1</v>
      </c>
      <c r="B14" s="13" t="s">
        <v>48</v>
      </c>
      <c r="C14" s="13" t="s">
        <v>49</v>
      </c>
      <c r="D14" s="13" t="s">
        <v>50</v>
      </c>
      <c r="E14" s="14" t="s">
        <v>51</v>
      </c>
      <c r="F14" s="13" t="s">
        <v>52</v>
      </c>
      <c r="G14" s="15">
        <v>68</v>
      </c>
      <c r="H14" s="16">
        <f>G14*0.3</f>
        <v>20.4</v>
      </c>
      <c r="I14" s="27">
        <v>82.8</v>
      </c>
      <c r="J14" s="16">
        <f t="shared" si="0"/>
        <v>24.84</v>
      </c>
      <c r="K14" s="16">
        <v>100</v>
      </c>
      <c r="L14" s="16">
        <f t="shared" si="1"/>
        <v>25</v>
      </c>
      <c r="M14" s="16">
        <v>100</v>
      </c>
      <c r="N14" s="16">
        <f t="shared" si="2"/>
        <v>15</v>
      </c>
      <c r="O14" s="16">
        <f t="shared" si="3"/>
        <v>85.24</v>
      </c>
      <c r="P14" s="28" t="s">
        <v>22</v>
      </c>
    </row>
    <row r="15" spans="1:16" s="2" customFormat="1" ht="34.5" customHeight="1">
      <c r="A15" s="13">
        <v>2</v>
      </c>
      <c r="B15" s="13" t="s">
        <v>53</v>
      </c>
      <c r="C15" s="13" t="s">
        <v>54</v>
      </c>
      <c r="D15" s="13" t="s">
        <v>50</v>
      </c>
      <c r="E15" s="14" t="s">
        <v>55</v>
      </c>
      <c r="F15" s="13" t="s">
        <v>56</v>
      </c>
      <c r="G15" s="15">
        <v>61</v>
      </c>
      <c r="H15" s="16">
        <f>G15*0.3</f>
        <v>18.3</v>
      </c>
      <c r="I15" s="27">
        <v>79.8</v>
      </c>
      <c r="J15" s="16">
        <f t="shared" si="0"/>
        <v>23.939999999999998</v>
      </c>
      <c r="K15" s="16">
        <v>100</v>
      </c>
      <c r="L15" s="16">
        <f t="shared" si="1"/>
        <v>25</v>
      </c>
      <c r="M15" s="16">
        <v>100</v>
      </c>
      <c r="N15" s="16">
        <f t="shared" si="2"/>
        <v>15</v>
      </c>
      <c r="O15" s="16">
        <f t="shared" si="3"/>
        <v>82.24</v>
      </c>
      <c r="P15" s="28"/>
    </row>
  </sheetData>
  <sheetProtection/>
  <mergeCells count="17">
    <mergeCell ref="A1:P1"/>
    <mergeCell ref="A4:P4"/>
    <mergeCell ref="A7:P7"/>
    <mergeCell ref="A10:P10"/>
    <mergeCell ref="A13:P13"/>
    <mergeCell ref="A2:A3"/>
    <mergeCell ref="B2:B3"/>
    <mergeCell ref="C2:C3"/>
    <mergeCell ref="D2:D3"/>
    <mergeCell ref="E2:E3"/>
    <mergeCell ref="F2:F3"/>
    <mergeCell ref="G2:G3"/>
    <mergeCell ref="I2:I3"/>
    <mergeCell ref="K2:K3"/>
    <mergeCell ref="M2:M3"/>
    <mergeCell ref="O2:O3"/>
    <mergeCell ref="P2:P3"/>
  </mergeCells>
  <printOptions/>
  <pageMargins left="0.39" right="0.39" top="0.59" bottom="0.39" header="0.5" footer="0.28"/>
  <pageSetup fitToHeight="0" fitToWidth="1" horizontalDpi="600" verticalDpi="600" orientation="landscape" paperSize="9" scale="86"/>
  <headerFooter scaleWithDoc="0" alignWithMargins="0">
    <oddFooter>&amp;R&amp;P/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岁月无殇</cp:lastModifiedBy>
  <cp:lastPrinted>2017-06-17T07:08:08Z</cp:lastPrinted>
  <dcterms:created xsi:type="dcterms:W3CDTF">2017-06-01T02:19:55Z</dcterms:created>
  <dcterms:modified xsi:type="dcterms:W3CDTF">2018-08-30T07:53:35Z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