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/>
  </bookViews>
  <sheets>
    <sheet name="Sheet1" sheetId="1" r:id="rId1"/>
  </sheets>
  <definedNames>
    <definedName name="_xlnm.Print_Titles" localSheetId="0">Sheet1!$3:$5</definedName>
  </definedNames>
  <calcPr calcId="124519"/>
</workbook>
</file>

<file path=xl/calcChain.xml><?xml version="1.0" encoding="utf-8"?>
<calcChain xmlns="http://schemas.openxmlformats.org/spreadsheetml/2006/main">
  <c r="O55" i="1"/>
  <c r="O54"/>
  <c r="O53"/>
  <c r="O51"/>
  <c r="O50"/>
  <c r="O48"/>
  <c r="O47"/>
  <c r="O46"/>
  <c r="O45"/>
  <c r="O44"/>
  <c r="O43"/>
  <c r="O42"/>
  <c r="O41"/>
  <c r="O40"/>
  <c r="O39"/>
  <c r="O38"/>
  <c r="O36"/>
  <c r="O35"/>
  <c r="O34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<sst xmlns="http://schemas.openxmlformats.org/spreadsheetml/2006/main" count="427" uniqueCount="254">
  <si>
    <t>拟录用人员公示名单</t>
  </si>
  <si>
    <t xml:space="preserve">招录单位（盖章）：中共仙桃市委组织部                                                                                                                        </t>
  </si>
  <si>
    <t>招录机关</t>
  </si>
  <si>
    <t>职位名称</t>
  </si>
  <si>
    <t>职位代码</t>
  </si>
  <si>
    <t>招考人数</t>
  </si>
  <si>
    <t>成绩排名</t>
  </si>
  <si>
    <t>姓名</t>
  </si>
  <si>
    <t>性别</t>
  </si>
  <si>
    <t>准考证号</t>
  </si>
  <si>
    <t>笔     试</t>
  </si>
  <si>
    <t>专业科目考试</t>
  </si>
  <si>
    <t>面试</t>
  </si>
  <si>
    <t>综合成绩</t>
  </si>
  <si>
    <t>毕业院校</t>
  </si>
  <si>
    <t>工作单位</t>
  </si>
  <si>
    <t>备注</t>
  </si>
  <si>
    <t>行测</t>
  </si>
  <si>
    <t>申论</t>
  </si>
  <si>
    <t>公安基础知识</t>
  </si>
  <si>
    <t>综合知识测试</t>
  </si>
  <si>
    <t>仙桃市人大办公室</t>
  </si>
  <si>
    <t>办公室综合岗</t>
  </si>
  <si>
    <t>14230202014001045</t>
  </si>
  <si>
    <t>胡千姐</t>
  </si>
  <si>
    <t>女</t>
  </si>
  <si>
    <t>102424711405</t>
  </si>
  <si>
    <t>61.6</t>
  </si>
  <si>
    <t>76.5</t>
  </si>
  <si>
    <t>吉林警察学院</t>
  </si>
  <si>
    <t>财务会计岗</t>
  </si>
  <si>
    <t>14230202014001046</t>
  </si>
  <si>
    <t>张泽鹏</t>
  </si>
  <si>
    <t>男</t>
  </si>
  <si>
    <t>102249001517</t>
  </si>
  <si>
    <t>黑龙江科技大学</t>
  </si>
  <si>
    <t>仙桃市纪委监委</t>
  </si>
  <si>
    <t>执法监督岗</t>
  </si>
  <si>
    <t>14230202014001047</t>
  </si>
  <si>
    <t>石诗晨</t>
  </si>
  <si>
    <t>102249006803</t>
  </si>
  <si>
    <t>武汉理工大学</t>
  </si>
  <si>
    <t>武汉市新洲区邾城问津新城建设指挥部</t>
  </si>
  <si>
    <t>14230202014001048</t>
  </si>
  <si>
    <t>邹晔</t>
  </si>
  <si>
    <t>102249003410</t>
  </si>
  <si>
    <t>电子科技大学成都学院</t>
  </si>
  <si>
    <t/>
  </si>
  <si>
    <t>14230202014001049</t>
  </si>
  <si>
    <t>简宁俊</t>
  </si>
  <si>
    <t>102423600920</t>
  </si>
  <si>
    <t>64.8</t>
  </si>
  <si>
    <t>76</t>
  </si>
  <si>
    <t>长江大学</t>
  </si>
  <si>
    <t>执法监督岗位</t>
  </si>
  <si>
    <t>14230202014001050</t>
  </si>
  <si>
    <t>陈立立</t>
  </si>
  <si>
    <t>102067803909</t>
  </si>
  <si>
    <t>60</t>
  </si>
  <si>
    <t>72</t>
  </si>
  <si>
    <t>湖南文理学院</t>
  </si>
  <si>
    <t>房县劳动保障监察局</t>
  </si>
  <si>
    <t>张齐</t>
  </si>
  <si>
    <t>102249101702</t>
  </si>
  <si>
    <t>湖北警官学院</t>
  </si>
  <si>
    <t>武汉市新洲区旧街街熊畈村委会</t>
  </si>
  <si>
    <t>仙桃市委宣传部</t>
  </si>
  <si>
    <t>办公室综合岗位</t>
  </si>
  <si>
    <t>14230202014001051</t>
  </si>
  <si>
    <t>杨忠</t>
  </si>
  <si>
    <t>102427209614</t>
  </si>
  <si>
    <t>54.4</t>
  </si>
  <si>
    <t>75</t>
  </si>
  <si>
    <t>三峡大学</t>
  </si>
  <si>
    <t>财会会计岗</t>
  </si>
  <si>
    <t>14230202014001052</t>
  </si>
  <si>
    <t>杨雪妍</t>
  </si>
  <si>
    <t>102249104121</t>
  </si>
  <si>
    <t>华南农业大学</t>
  </si>
  <si>
    <t>仙桃市委政法委</t>
  </si>
  <si>
    <t>14230202014001053</t>
  </si>
  <si>
    <t>何强</t>
  </si>
  <si>
    <t>102248905123</t>
  </si>
  <si>
    <t>福建工程学院</t>
  </si>
  <si>
    <t>深汕特别合作区管委会</t>
  </si>
  <si>
    <t>技术保障岗</t>
  </si>
  <si>
    <t>14230202014001054</t>
  </si>
  <si>
    <t>赵文</t>
  </si>
  <si>
    <t>102248906130</t>
  </si>
  <si>
    <t>浙江工商大学</t>
  </si>
  <si>
    <t>仙桃市中星电子材料有限公司</t>
  </si>
  <si>
    <t>共青团仙桃市委员会</t>
  </si>
  <si>
    <t>14230202014001055</t>
  </si>
  <si>
    <t>尹维</t>
  </si>
  <si>
    <t>102249007506</t>
  </si>
  <si>
    <t>湖北大学</t>
  </si>
  <si>
    <t>仙桃市人民法院</t>
  </si>
  <si>
    <t>14230202014001056</t>
  </si>
  <si>
    <t>黄碧云</t>
  </si>
  <si>
    <t>102249102205</t>
  </si>
  <si>
    <t>湖北工程学院</t>
  </si>
  <si>
    <t>执法勤务岗（司法警察）</t>
  </si>
  <si>
    <t>14230202014001057</t>
  </si>
  <si>
    <t>覃瀚玮</t>
  </si>
  <si>
    <t>102248915227</t>
  </si>
  <si>
    <t>长阳土家族自治县政府办公室</t>
  </si>
  <si>
    <t>刘力</t>
  </si>
  <si>
    <t>102249001004</t>
  </si>
  <si>
    <t>武汉体育学院</t>
  </si>
  <si>
    <t>仙桃市人民检察院</t>
  </si>
  <si>
    <t>14230202014001058</t>
  </si>
  <si>
    <t>谢瑞振</t>
  </si>
  <si>
    <t>102248905620</t>
  </si>
  <si>
    <t>广西大学</t>
  </si>
  <si>
    <t>广西壮族自治区南宁市人民检察院</t>
  </si>
  <si>
    <t>廖明明</t>
  </si>
  <si>
    <t>102424007030</t>
  </si>
  <si>
    <t>57.6</t>
  </si>
  <si>
    <t>67.5</t>
  </si>
  <si>
    <t>武汉东湖学院</t>
  </si>
  <si>
    <t>熊飞</t>
  </si>
  <si>
    <t>102067400305</t>
  </si>
  <si>
    <t>55.2</t>
  </si>
  <si>
    <t>70.5</t>
  </si>
  <si>
    <t>武汉工商学院</t>
  </si>
  <si>
    <t>南漳县薛坪镇果坪中心小学</t>
  </si>
  <si>
    <t>14230202014001059</t>
  </si>
  <si>
    <t>向靖铭</t>
  </si>
  <si>
    <t>102249001529</t>
  </si>
  <si>
    <t>中南财经政法大学</t>
  </si>
  <si>
    <t>许悦</t>
  </si>
  <si>
    <t>102248907930</t>
  </si>
  <si>
    <t>仙桃市乡镇机关</t>
  </si>
  <si>
    <r>
      <rPr>
        <sz val="9"/>
        <color indexed="8"/>
        <rFont val="宋体"/>
        <charset val="134"/>
        <scheme val="minor"/>
      </rPr>
      <t>综合事务岗位</t>
    </r>
    <r>
      <rPr>
        <sz val="9"/>
        <color indexed="8"/>
        <rFont val="宋体"/>
        <charset val="134"/>
        <scheme val="minor"/>
      </rPr>
      <t>1</t>
    </r>
  </si>
  <si>
    <t>14230202014001060</t>
  </si>
  <si>
    <t>莫梦芹</t>
  </si>
  <si>
    <t>102248908210</t>
  </si>
  <si>
    <t>武汉工程科技学院</t>
  </si>
  <si>
    <t>黄瑾</t>
  </si>
  <si>
    <t>102248917727</t>
  </si>
  <si>
    <t>齐齐哈尔工程学院</t>
  </si>
  <si>
    <t>张沟镇人力资源与社会保障服务中心</t>
  </si>
  <si>
    <t>肖兴</t>
  </si>
  <si>
    <t>102248904225</t>
  </si>
  <si>
    <t>武汉轻工大学</t>
  </si>
  <si>
    <t>仙桃市长埫口镇黄旺村</t>
  </si>
  <si>
    <t>吴攀</t>
  </si>
  <si>
    <t>102248904418</t>
  </si>
  <si>
    <t>随州职业技术学院</t>
  </si>
  <si>
    <t>枣阳市城市管理执法局</t>
  </si>
  <si>
    <t>肖梦娜</t>
  </si>
  <si>
    <t>102249006101</t>
  </si>
  <si>
    <t>武汉警官职业学院</t>
  </si>
  <si>
    <t>胡阳</t>
  </si>
  <si>
    <t>102248908607</t>
  </si>
  <si>
    <t>江汉大学文理学院</t>
  </si>
  <si>
    <t>仙桃市华宝资产经营有限公司</t>
  </si>
  <si>
    <r>
      <rPr>
        <sz val="9"/>
        <color indexed="8"/>
        <rFont val="宋体"/>
        <charset val="134"/>
        <scheme val="minor"/>
      </rPr>
      <t>综合事务岗位</t>
    </r>
    <r>
      <rPr>
        <sz val="9"/>
        <color indexed="8"/>
        <rFont val="宋体"/>
        <charset val="134"/>
        <scheme val="minor"/>
      </rPr>
      <t>2</t>
    </r>
  </si>
  <si>
    <t>14230202014001061</t>
  </si>
  <si>
    <t>温梅花</t>
  </si>
  <si>
    <t>102249103904</t>
  </si>
  <si>
    <t>泛亚班拿物流（武汉）有限公司</t>
  </si>
  <si>
    <t>朱笑天</t>
  </si>
  <si>
    <t>102248901717</t>
  </si>
  <si>
    <t>湖北工业大学</t>
  </si>
  <si>
    <t>武汉市江岸区环保局</t>
  </si>
  <si>
    <t>顾彦君</t>
  </si>
  <si>
    <t>102248910414</t>
  </si>
  <si>
    <t>湖北师范学院</t>
  </si>
  <si>
    <t>湖北前程交通职业技术学校</t>
  </si>
  <si>
    <t>夏棋</t>
  </si>
  <si>
    <t>102248906509</t>
  </si>
  <si>
    <t>武汉科技大学</t>
  </si>
  <si>
    <t>段吉星</t>
  </si>
  <si>
    <t>102248907409</t>
  </si>
  <si>
    <t>西安理工大学</t>
  </si>
  <si>
    <t>湖北省利川市团堡镇中垭村</t>
  </si>
  <si>
    <t>综合事务岗位2</t>
  </si>
  <si>
    <t>许可</t>
  </si>
  <si>
    <t>102248903306</t>
  </si>
  <si>
    <t>递补</t>
  </si>
  <si>
    <r>
      <rPr>
        <sz val="9"/>
        <color indexed="8"/>
        <rFont val="宋体"/>
        <charset val="134"/>
        <scheme val="minor"/>
      </rPr>
      <t>综合事务岗位</t>
    </r>
    <r>
      <rPr>
        <sz val="9"/>
        <color indexed="8"/>
        <rFont val="宋体"/>
        <charset val="134"/>
        <scheme val="minor"/>
      </rPr>
      <t>3</t>
    </r>
  </si>
  <si>
    <t>14230202014001062</t>
  </si>
  <si>
    <t>肖胜</t>
  </si>
  <si>
    <t>102249004206</t>
  </si>
  <si>
    <t>熊雅辉</t>
  </si>
  <si>
    <t>102248919119</t>
  </si>
  <si>
    <t>武汉大学东湖分校</t>
  </si>
  <si>
    <t>仙桃市张沟镇财政所</t>
  </si>
  <si>
    <t>尹松</t>
  </si>
  <si>
    <t>102249007016</t>
  </si>
  <si>
    <t>湖北汽车工业学院科技学院</t>
  </si>
  <si>
    <t>颜利华</t>
  </si>
  <si>
    <t>102249008226</t>
  </si>
  <si>
    <t>华北科技学院</t>
  </si>
  <si>
    <t>宏全食品包装（仙桃）有限公司</t>
  </si>
  <si>
    <t>何静</t>
  </si>
  <si>
    <t>102249100504</t>
  </si>
  <si>
    <t>武汉理工大学华夏学院</t>
  </si>
  <si>
    <t>李梦</t>
  </si>
  <si>
    <t>102248909021</t>
  </si>
  <si>
    <t>中国地质大学（武汉）</t>
  </si>
  <si>
    <t>葛洲坝内蒙古风电设备有限公司</t>
  </si>
  <si>
    <r>
      <rPr>
        <sz val="9"/>
        <color indexed="8"/>
        <rFont val="宋体"/>
        <charset val="134"/>
        <scheme val="minor"/>
      </rPr>
      <t>综合事务岗位</t>
    </r>
    <r>
      <rPr>
        <sz val="9"/>
        <color indexed="8"/>
        <rFont val="宋体"/>
        <charset val="134"/>
        <scheme val="minor"/>
      </rPr>
      <t>4</t>
    </r>
  </si>
  <si>
    <t>14230202014001063</t>
  </si>
  <si>
    <t>朱力</t>
  </si>
  <si>
    <t>102248918702</t>
  </si>
  <si>
    <t>海南大学</t>
  </si>
  <si>
    <t>武汉大家房地产顾问有限公司</t>
  </si>
  <si>
    <t>尹丹凤</t>
  </si>
  <si>
    <t>102249000627</t>
  </si>
  <si>
    <t>湖北楚天交广传媒有限公司</t>
  </si>
  <si>
    <t>王子曦</t>
  </si>
  <si>
    <t>102249000408</t>
  </si>
  <si>
    <t>三峡大学科技学院</t>
  </si>
  <si>
    <t>万瑞</t>
  </si>
  <si>
    <t>102249001707</t>
  </si>
  <si>
    <t>武汉传媒学院</t>
  </si>
  <si>
    <t>仙桃市胡场镇荣庙村</t>
  </si>
  <si>
    <t>孙科</t>
  </si>
  <si>
    <t>102248904128</t>
  </si>
  <si>
    <t>湖北生物科技职业学院</t>
  </si>
  <si>
    <r>
      <rPr>
        <sz val="9"/>
        <rFont val="宋体"/>
        <charset val="134"/>
        <scheme val="minor"/>
      </rPr>
      <t>综合事务岗位</t>
    </r>
    <r>
      <rPr>
        <sz val="9"/>
        <rFont val="宋体"/>
        <charset val="134"/>
        <scheme val="minor"/>
      </rPr>
      <t>4</t>
    </r>
  </si>
  <si>
    <t>熊兵强</t>
  </si>
  <si>
    <t>102248907105</t>
  </si>
  <si>
    <t>武汉工程职业技术学院</t>
  </si>
  <si>
    <r>
      <rPr>
        <sz val="9"/>
        <color indexed="8"/>
        <rFont val="宋体"/>
        <charset val="134"/>
        <scheme val="minor"/>
      </rPr>
      <t>综合事务岗位</t>
    </r>
    <r>
      <rPr>
        <sz val="9"/>
        <color indexed="8"/>
        <rFont val="宋体"/>
        <charset val="134"/>
        <scheme val="minor"/>
      </rPr>
      <t>5</t>
    </r>
  </si>
  <si>
    <t>14230202014001064</t>
  </si>
  <si>
    <t>姚明</t>
  </si>
  <si>
    <t>102248903717</t>
  </si>
  <si>
    <t>大连大学</t>
  </si>
  <si>
    <t>湖北省赤壁市劳动保障监察局</t>
  </si>
  <si>
    <t>罗正</t>
  </si>
  <si>
    <t>102248907419</t>
  </si>
  <si>
    <t>上海中侨职业技术学院</t>
  </si>
  <si>
    <t>武汉市公安局经济开发区分局</t>
  </si>
  <si>
    <t>张鹏</t>
  </si>
  <si>
    <t>潜江市公安局渔洋水陆派出所</t>
  </si>
  <si>
    <r>
      <rPr>
        <sz val="9"/>
        <color indexed="8"/>
        <rFont val="宋体"/>
        <charset val="134"/>
        <scheme val="minor"/>
      </rPr>
      <t>综合事务岗位</t>
    </r>
    <r>
      <rPr>
        <sz val="9"/>
        <color indexed="8"/>
        <rFont val="宋体"/>
        <charset val="134"/>
        <scheme val="minor"/>
      </rPr>
      <t>6</t>
    </r>
  </si>
  <si>
    <t>14230202014002001</t>
  </si>
  <si>
    <t>3</t>
  </si>
  <si>
    <t>刘建国</t>
  </si>
  <si>
    <t>101427306805</t>
  </si>
  <si>
    <t>仙桃一中</t>
  </si>
  <si>
    <t>仙桃工业园船湾村</t>
  </si>
  <si>
    <t>胡标</t>
  </si>
  <si>
    <t>101427307211</t>
  </si>
  <si>
    <t>湖北省委党校</t>
  </si>
  <si>
    <t>仙桃市杨林尾镇杨林尾社区</t>
  </si>
  <si>
    <t>代年军</t>
  </si>
  <si>
    <t>101427306030</t>
  </si>
  <si>
    <t>武汉大学</t>
  </si>
  <si>
    <t>仙桃市通海口镇永湘社区</t>
  </si>
  <si>
    <t>102248914627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</si>
</sst>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仿宋_GB2312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Times New Roman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Times New Roman"/>
    </font>
    <font>
      <b/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1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/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6" fillId="0" borderId="2" xfId="0" quotePrefix="1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A40" workbookViewId="0">
      <selection activeCell="A56" sqref="A56:XFD56"/>
    </sheetView>
  </sheetViews>
  <sheetFormatPr defaultColWidth="9" defaultRowHeight="13.5"/>
  <cols>
    <col min="1" max="1" width="10" customWidth="1"/>
    <col min="2" max="2" width="11.375" customWidth="1"/>
    <col min="3" max="3" width="9.75" customWidth="1"/>
    <col min="4" max="5" width="4" customWidth="1"/>
    <col min="6" max="6" width="6.75" customWidth="1"/>
    <col min="7" max="7" width="3.875" customWidth="1"/>
    <col min="8" max="8" width="10.875" customWidth="1"/>
    <col min="9" max="14" width="4.75" customWidth="1"/>
    <col min="15" max="15" width="6.75" customWidth="1"/>
    <col min="16" max="17" width="12.75" customWidth="1"/>
    <col min="18" max="18" width="6.75" customWidth="1"/>
  </cols>
  <sheetData>
    <row r="1" spans="1:18" ht="32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>
      <c r="A2" s="49" t="s">
        <v>1</v>
      </c>
      <c r="B2" s="49"/>
      <c r="C2" s="49"/>
      <c r="D2" s="49"/>
      <c r="E2" s="49"/>
      <c r="F2" s="49"/>
      <c r="G2" s="49"/>
      <c r="H2" s="2"/>
      <c r="I2" s="2"/>
      <c r="J2" s="2"/>
      <c r="K2" s="2"/>
      <c r="L2" s="2"/>
      <c r="M2" s="2"/>
      <c r="N2" s="2"/>
      <c r="O2" s="2"/>
      <c r="P2" s="24"/>
      <c r="Q2" s="24"/>
      <c r="R2" s="24"/>
    </row>
    <row r="3" spans="1:18">
      <c r="A3" s="50" t="s">
        <v>2</v>
      </c>
      <c r="B3" s="50" t="s">
        <v>3</v>
      </c>
      <c r="C3" s="50" t="s">
        <v>4</v>
      </c>
      <c r="D3" s="50" t="s">
        <v>5</v>
      </c>
      <c r="E3" s="51" t="s">
        <v>6</v>
      </c>
      <c r="F3" s="51" t="s">
        <v>7</v>
      </c>
      <c r="G3" s="51" t="s">
        <v>8</v>
      </c>
      <c r="H3" s="47" t="s">
        <v>9</v>
      </c>
      <c r="I3" s="47" t="s">
        <v>10</v>
      </c>
      <c r="J3" s="47"/>
      <c r="K3" s="47"/>
      <c r="L3" s="47"/>
      <c r="M3" s="47" t="s">
        <v>11</v>
      </c>
      <c r="N3" s="47" t="s">
        <v>12</v>
      </c>
      <c r="O3" s="47" t="s">
        <v>13</v>
      </c>
      <c r="P3" s="51" t="s">
        <v>14</v>
      </c>
      <c r="Q3" s="51" t="s">
        <v>15</v>
      </c>
      <c r="R3" s="51" t="s">
        <v>16</v>
      </c>
    </row>
    <row r="4" spans="1:18">
      <c r="A4" s="50"/>
      <c r="B4" s="50"/>
      <c r="C4" s="50"/>
      <c r="D4" s="50"/>
      <c r="E4" s="50"/>
      <c r="F4" s="51"/>
      <c r="G4" s="50"/>
      <c r="H4" s="47"/>
      <c r="I4" s="47"/>
      <c r="J4" s="47"/>
      <c r="K4" s="47"/>
      <c r="L4" s="47"/>
      <c r="M4" s="47"/>
      <c r="N4" s="47"/>
      <c r="O4" s="52"/>
      <c r="P4" s="50"/>
      <c r="Q4" s="50"/>
      <c r="R4" s="51"/>
    </row>
    <row r="5" spans="1:18" ht="36.950000000000003" customHeight="1">
      <c r="A5" s="50"/>
      <c r="B5" s="50"/>
      <c r="C5" s="50"/>
      <c r="D5" s="50"/>
      <c r="E5" s="50"/>
      <c r="F5" s="51"/>
      <c r="G5" s="50"/>
      <c r="H5" s="47"/>
      <c r="I5" s="3" t="s">
        <v>17</v>
      </c>
      <c r="J5" s="3" t="s">
        <v>18</v>
      </c>
      <c r="K5" s="3" t="s">
        <v>19</v>
      </c>
      <c r="L5" s="3" t="s">
        <v>20</v>
      </c>
      <c r="M5" s="47"/>
      <c r="N5" s="47"/>
      <c r="O5" s="52"/>
      <c r="P5" s="50"/>
      <c r="Q5" s="50"/>
      <c r="R5" s="51"/>
    </row>
    <row r="6" spans="1:18" ht="32.1" customHeight="1">
      <c r="A6" s="4" t="s">
        <v>21</v>
      </c>
      <c r="B6" s="5" t="s">
        <v>22</v>
      </c>
      <c r="C6" s="4" t="s">
        <v>23</v>
      </c>
      <c r="D6" s="4">
        <v>1</v>
      </c>
      <c r="E6" s="4">
        <v>1</v>
      </c>
      <c r="F6" s="6" t="s">
        <v>24</v>
      </c>
      <c r="G6" s="7" t="s">
        <v>25</v>
      </c>
      <c r="H6" s="8" t="s">
        <v>26</v>
      </c>
      <c r="I6" s="8" t="s">
        <v>27</v>
      </c>
      <c r="J6" s="8" t="s">
        <v>28</v>
      </c>
      <c r="K6" s="25"/>
      <c r="L6" s="25"/>
      <c r="M6" s="25"/>
      <c r="N6" s="26">
        <v>79.599999999999994</v>
      </c>
      <c r="O6" s="27">
        <f>(I6*55%+J6*45%)*50%+N6*50%</f>
        <v>73.952500000000001</v>
      </c>
      <c r="P6" s="28" t="s">
        <v>29</v>
      </c>
      <c r="Q6" s="38"/>
      <c r="R6" s="39"/>
    </row>
    <row r="7" spans="1:18" ht="32.1" customHeight="1">
      <c r="A7" s="4" t="s">
        <v>21</v>
      </c>
      <c r="B7" s="5" t="s">
        <v>30</v>
      </c>
      <c r="C7" s="4" t="s">
        <v>31</v>
      </c>
      <c r="D7" s="4">
        <v>1</v>
      </c>
      <c r="E7" s="4">
        <v>1</v>
      </c>
      <c r="F7" s="9" t="s">
        <v>32</v>
      </c>
      <c r="G7" s="5" t="s">
        <v>33</v>
      </c>
      <c r="H7" s="4" t="s">
        <v>34</v>
      </c>
      <c r="I7" s="4">
        <v>71.2</v>
      </c>
      <c r="J7" s="4">
        <v>68.5</v>
      </c>
      <c r="K7" s="25"/>
      <c r="L7" s="25"/>
      <c r="M7" s="25"/>
      <c r="N7" s="26">
        <v>84.4</v>
      </c>
      <c r="O7" s="27">
        <f>(I7*55%+J7*45%)*50%+N7*50%</f>
        <v>77.192499999999995</v>
      </c>
      <c r="P7" s="29" t="s">
        <v>35</v>
      </c>
      <c r="Q7" s="38"/>
      <c r="R7" s="39"/>
    </row>
    <row r="8" spans="1:18" ht="32.1" customHeight="1">
      <c r="A8" s="4" t="s">
        <v>36</v>
      </c>
      <c r="B8" s="5" t="s">
        <v>37</v>
      </c>
      <c r="C8" s="4" t="s">
        <v>38</v>
      </c>
      <c r="D8" s="4">
        <v>1</v>
      </c>
      <c r="E8" s="4">
        <v>1</v>
      </c>
      <c r="F8" s="9" t="s">
        <v>39</v>
      </c>
      <c r="G8" s="5" t="s">
        <v>25</v>
      </c>
      <c r="H8" s="4" t="s">
        <v>40</v>
      </c>
      <c r="I8" s="4">
        <v>61.6</v>
      </c>
      <c r="J8" s="4">
        <v>75</v>
      </c>
      <c r="K8" s="25"/>
      <c r="L8" s="25"/>
      <c r="M8" s="25"/>
      <c r="N8" s="26">
        <v>83.4</v>
      </c>
      <c r="O8" s="27">
        <f>(I8*55%+J8*45%)*50%+N8*50%</f>
        <v>75.515000000000001</v>
      </c>
      <c r="P8" s="29" t="s">
        <v>41</v>
      </c>
      <c r="Q8" s="29" t="s">
        <v>42</v>
      </c>
      <c r="R8" s="39"/>
    </row>
    <row r="9" spans="1:18" ht="32.1" customHeight="1">
      <c r="A9" s="4" t="s">
        <v>36</v>
      </c>
      <c r="B9" s="5" t="s">
        <v>22</v>
      </c>
      <c r="C9" s="4" t="s">
        <v>43</v>
      </c>
      <c r="D9" s="4">
        <v>1</v>
      </c>
      <c r="E9" s="4">
        <v>1</v>
      </c>
      <c r="F9" s="9" t="s">
        <v>44</v>
      </c>
      <c r="G9" s="5" t="s">
        <v>25</v>
      </c>
      <c r="H9" s="4" t="s">
        <v>45</v>
      </c>
      <c r="I9" s="4">
        <v>64.8</v>
      </c>
      <c r="J9" s="4">
        <v>79.5</v>
      </c>
      <c r="K9" s="25"/>
      <c r="L9" s="25"/>
      <c r="M9" s="25"/>
      <c r="N9" s="26">
        <v>83.4</v>
      </c>
      <c r="O9" s="27">
        <f>(I9*55%+J9*45%)*50%+N9*50%</f>
        <v>77.407499999999999</v>
      </c>
      <c r="P9" s="29" t="s">
        <v>46</v>
      </c>
      <c r="Q9" s="37" t="s">
        <v>47</v>
      </c>
      <c r="R9" s="39"/>
    </row>
    <row r="10" spans="1:18" ht="32.1" customHeight="1">
      <c r="A10" s="4" t="s">
        <v>36</v>
      </c>
      <c r="B10" s="5" t="s">
        <v>22</v>
      </c>
      <c r="C10" s="4" t="s">
        <v>48</v>
      </c>
      <c r="D10" s="4">
        <v>2</v>
      </c>
      <c r="E10" s="4">
        <v>1</v>
      </c>
      <c r="F10" s="6" t="s">
        <v>49</v>
      </c>
      <c r="G10" s="7" t="s">
        <v>33</v>
      </c>
      <c r="H10" s="8" t="s">
        <v>50</v>
      </c>
      <c r="I10" s="8" t="s">
        <v>51</v>
      </c>
      <c r="J10" s="8" t="s">
        <v>52</v>
      </c>
      <c r="K10" s="25"/>
      <c r="L10" s="25"/>
      <c r="M10" s="25"/>
      <c r="N10" s="26">
        <v>82.8</v>
      </c>
      <c r="O10" s="27">
        <f>(I10*55%+J10*45%)*50%+N10*50%</f>
        <v>76.319999999999993</v>
      </c>
      <c r="P10" s="28" t="s">
        <v>53</v>
      </c>
      <c r="Q10" s="40"/>
      <c r="R10" s="39"/>
    </row>
    <row r="11" spans="1:18" ht="32.1" customHeight="1">
      <c r="A11" s="4" t="s">
        <v>36</v>
      </c>
      <c r="B11" s="5" t="s">
        <v>54</v>
      </c>
      <c r="C11" s="4" t="s">
        <v>55</v>
      </c>
      <c r="D11" s="4">
        <v>2</v>
      </c>
      <c r="E11" s="10">
        <v>1</v>
      </c>
      <c r="F11" s="6" t="s">
        <v>56</v>
      </c>
      <c r="G11" s="7" t="s">
        <v>25</v>
      </c>
      <c r="H11" s="8" t="s">
        <v>57</v>
      </c>
      <c r="I11" s="8" t="s">
        <v>58</v>
      </c>
      <c r="J11" s="8" t="s">
        <v>59</v>
      </c>
      <c r="K11" s="25"/>
      <c r="L11" s="25"/>
      <c r="M11" s="25"/>
      <c r="N11" s="26">
        <v>84</v>
      </c>
      <c r="O11" s="27">
        <f t="shared" ref="O11:O18" si="0">(I11*55%+J11*45%)*50%+N11*50%</f>
        <v>74.7</v>
      </c>
      <c r="P11" s="28" t="s">
        <v>60</v>
      </c>
      <c r="Q11" s="28" t="s">
        <v>61</v>
      </c>
      <c r="R11" s="39"/>
    </row>
    <row r="12" spans="1:18" ht="32.1" customHeight="1">
      <c r="A12" s="4" t="s">
        <v>36</v>
      </c>
      <c r="B12" s="5" t="s">
        <v>54</v>
      </c>
      <c r="C12" s="4" t="s">
        <v>55</v>
      </c>
      <c r="D12" s="4">
        <v>2</v>
      </c>
      <c r="E12" s="4">
        <v>2</v>
      </c>
      <c r="F12" s="9" t="s">
        <v>62</v>
      </c>
      <c r="G12" s="5" t="s">
        <v>33</v>
      </c>
      <c r="H12" s="4" t="s">
        <v>63</v>
      </c>
      <c r="I12" s="4">
        <v>58.4</v>
      </c>
      <c r="J12" s="4">
        <v>75</v>
      </c>
      <c r="K12" s="25"/>
      <c r="L12" s="25"/>
      <c r="M12" s="25"/>
      <c r="N12" s="26">
        <v>80</v>
      </c>
      <c r="O12" s="27">
        <f t="shared" si="0"/>
        <v>72.935000000000002</v>
      </c>
      <c r="P12" s="29" t="s">
        <v>64</v>
      </c>
      <c r="Q12" s="29" t="s">
        <v>65</v>
      </c>
      <c r="R12" s="39"/>
    </row>
    <row r="13" spans="1:18" ht="32.1" customHeight="1">
      <c r="A13" s="4" t="s">
        <v>66</v>
      </c>
      <c r="B13" s="5" t="s">
        <v>67</v>
      </c>
      <c r="C13" s="4" t="s">
        <v>68</v>
      </c>
      <c r="D13" s="4">
        <v>1</v>
      </c>
      <c r="E13" s="10">
        <v>1</v>
      </c>
      <c r="F13" s="6" t="s">
        <v>69</v>
      </c>
      <c r="G13" s="7" t="s">
        <v>25</v>
      </c>
      <c r="H13" s="8" t="s">
        <v>70</v>
      </c>
      <c r="I13" s="8" t="s">
        <v>71</v>
      </c>
      <c r="J13" s="8" t="s">
        <v>72</v>
      </c>
      <c r="K13" s="30"/>
      <c r="L13" s="30"/>
      <c r="M13" s="30"/>
      <c r="N13" s="26">
        <v>81.8</v>
      </c>
      <c r="O13" s="27">
        <f t="shared" si="0"/>
        <v>72.734999999999999</v>
      </c>
      <c r="P13" s="28" t="s">
        <v>73</v>
      </c>
      <c r="Q13" s="40"/>
      <c r="R13" s="41"/>
    </row>
    <row r="14" spans="1:18" ht="32.1" customHeight="1">
      <c r="A14" s="4" t="s">
        <v>66</v>
      </c>
      <c r="B14" s="5" t="s">
        <v>74</v>
      </c>
      <c r="C14" s="4" t="s">
        <v>75</v>
      </c>
      <c r="D14" s="4">
        <v>1</v>
      </c>
      <c r="E14" s="4">
        <v>1</v>
      </c>
      <c r="F14" s="9" t="s">
        <v>76</v>
      </c>
      <c r="G14" s="11" t="s">
        <v>25</v>
      </c>
      <c r="H14" s="4" t="s">
        <v>77</v>
      </c>
      <c r="I14" s="4">
        <v>68.8</v>
      </c>
      <c r="J14" s="4">
        <v>77.5</v>
      </c>
      <c r="K14" s="30"/>
      <c r="L14" s="30"/>
      <c r="M14" s="30"/>
      <c r="N14" s="26">
        <v>83.1</v>
      </c>
      <c r="O14" s="27">
        <f t="shared" si="0"/>
        <v>77.907499999999999</v>
      </c>
      <c r="P14" s="29" t="s">
        <v>78</v>
      </c>
      <c r="Q14" s="37"/>
      <c r="R14" s="41"/>
    </row>
    <row r="15" spans="1:18" ht="32.1" customHeight="1">
      <c r="A15" s="4" t="s">
        <v>79</v>
      </c>
      <c r="B15" s="5" t="s">
        <v>22</v>
      </c>
      <c r="C15" s="4" t="s">
        <v>80</v>
      </c>
      <c r="D15" s="4">
        <v>1</v>
      </c>
      <c r="E15" s="4">
        <v>1</v>
      </c>
      <c r="F15" s="9" t="s">
        <v>81</v>
      </c>
      <c r="G15" s="11" t="s">
        <v>33</v>
      </c>
      <c r="H15" s="4" t="s">
        <v>82</v>
      </c>
      <c r="I15" s="4">
        <v>66.400000000000006</v>
      </c>
      <c r="J15" s="4">
        <v>78</v>
      </c>
      <c r="K15" s="30"/>
      <c r="L15" s="30"/>
      <c r="M15" s="30"/>
      <c r="N15" s="26">
        <v>80</v>
      </c>
      <c r="O15" s="27">
        <f t="shared" si="0"/>
        <v>75.81</v>
      </c>
      <c r="P15" s="29" t="s">
        <v>83</v>
      </c>
      <c r="Q15" s="29" t="s">
        <v>84</v>
      </c>
      <c r="R15" s="41"/>
    </row>
    <row r="16" spans="1:18" ht="32.1" customHeight="1">
      <c r="A16" s="4" t="s">
        <v>79</v>
      </c>
      <c r="B16" s="5" t="s">
        <v>85</v>
      </c>
      <c r="C16" s="4" t="s">
        <v>86</v>
      </c>
      <c r="D16" s="4">
        <v>1</v>
      </c>
      <c r="E16" s="4">
        <v>1</v>
      </c>
      <c r="F16" s="9" t="s">
        <v>87</v>
      </c>
      <c r="G16" s="11" t="s">
        <v>33</v>
      </c>
      <c r="H16" s="4" t="s">
        <v>88</v>
      </c>
      <c r="I16" s="4">
        <v>69.599999999999994</v>
      </c>
      <c r="J16" s="4">
        <v>64.5</v>
      </c>
      <c r="K16" s="30"/>
      <c r="L16" s="30"/>
      <c r="M16" s="30"/>
      <c r="N16" s="26">
        <v>82.2</v>
      </c>
      <c r="O16" s="27">
        <f t="shared" si="0"/>
        <v>74.752499999999998</v>
      </c>
      <c r="P16" s="29" t="s">
        <v>89</v>
      </c>
      <c r="Q16" s="29" t="s">
        <v>90</v>
      </c>
      <c r="R16" s="41"/>
    </row>
    <row r="17" spans="1:18" ht="32.1" customHeight="1">
      <c r="A17" s="4" t="s">
        <v>91</v>
      </c>
      <c r="B17" s="5" t="s">
        <v>22</v>
      </c>
      <c r="C17" s="4" t="s">
        <v>92</v>
      </c>
      <c r="D17" s="4">
        <v>1</v>
      </c>
      <c r="E17" s="4">
        <v>1</v>
      </c>
      <c r="F17" s="9" t="s">
        <v>93</v>
      </c>
      <c r="G17" s="11" t="s">
        <v>25</v>
      </c>
      <c r="H17" s="4" t="s">
        <v>94</v>
      </c>
      <c r="I17" s="4">
        <v>58.4</v>
      </c>
      <c r="J17" s="4">
        <v>75.5</v>
      </c>
      <c r="K17" s="30"/>
      <c r="L17" s="30"/>
      <c r="M17" s="30"/>
      <c r="N17" s="26">
        <v>82</v>
      </c>
      <c r="O17" s="27">
        <f t="shared" si="0"/>
        <v>74.047499999999999</v>
      </c>
      <c r="P17" s="29" t="s">
        <v>95</v>
      </c>
      <c r="Q17" s="37" t="s">
        <v>47</v>
      </c>
      <c r="R17" s="41"/>
    </row>
    <row r="18" spans="1:18" ht="32.1" customHeight="1">
      <c r="A18" s="4" t="s">
        <v>96</v>
      </c>
      <c r="B18" s="5" t="s">
        <v>22</v>
      </c>
      <c r="C18" s="4" t="s">
        <v>97</v>
      </c>
      <c r="D18" s="4">
        <v>1</v>
      </c>
      <c r="E18" s="4">
        <v>1</v>
      </c>
      <c r="F18" s="9" t="s">
        <v>98</v>
      </c>
      <c r="G18" s="11" t="s">
        <v>25</v>
      </c>
      <c r="H18" s="4" t="s">
        <v>99</v>
      </c>
      <c r="I18" s="4">
        <v>65.599999999999994</v>
      </c>
      <c r="J18" s="4">
        <v>63</v>
      </c>
      <c r="K18" s="30"/>
      <c r="L18" s="30"/>
      <c r="M18" s="30"/>
      <c r="N18" s="26">
        <v>84.8</v>
      </c>
      <c r="O18" s="27">
        <f t="shared" si="0"/>
        <v>74.615000000000009</v>
      </c>
      <c r="P18" s="29" t="s">
        <v>100</v>
      </c>
      <c r="Q18" s="37" t="s">
        <v>47</v>
      </c>
      <c r="R18" s="41"/>
    </row>
    <row r="19" spans="1:18" ht="32.1" customHeight="1">
      <c r="A19" s="4" t="s">
        <v>96</v>
      </c>
      <c r="B19" s="12" t="s">
        <v>101</v>
      </c>
      <c r="C19" s="46" t="s">
        <v>102</v>
      </c>
      <c r="D19" s="4">
        <v>2</v>
      </c>
      <c r="E19" s="13">
        <v>1</v>
      </c>
      <c r="F19" s="14" t="s">
        <v>103</v>
      </c>
      <c r="G19" s="15" t="s">
        <v>33</v>
      </c>
      <c r="H19" s="13" t="s">
        <v>104</v>
      </c>
      <c r="I19" s="13">
        <v>60.8</v>
      </c>
      <c r="J19" s="13">
        <v>70</v>
      </c>
      <c r="K19" s="30"/>
      <c r="L19" s="30"/>
      <c r="M19" s="30"/>
      <c r="N19" s="31">
        <v>80.599999999999994</v>
      </c>
      <c r="O19" s="32">
        <v>72.77</v>
      </c>
      <c r="P19" s="33" t="s">
        <v>73</v>
      </c>
      <c r="Q19" s="33" t="s">
        <v>105</v>
      </c>
      <c r="R19" s="41"/>
    </row>
    <row r="20" spans="1:18" ht="32.1" customHeight="1">
      <c r="A20" s="4" t="s">
        <v>96</v>
      </c>
      <c r="B20" s="12" t="s">
        <v>101</v>
      </c>
      <c r="C20" s="46" t="s">
        <v>102</v>
      </c>
      <c r="D20" s="4">
        <v>2</v>
      </c>
      <c r="E20" s="13">
        <v>2</v>
      </c>
      <c r="F20" s="14" t="s">
        <v>106</v>
      </c>
      <c r="G20" s="15" t="s">
        <v>33</v>
      </c>
      <c r="H20" s="13" t="s">
        <v>107</v>
      </c>
      <c r="I20" s="13">
        <v>60</v>
      </c>
      <c r="J20" s="13">
        <v>67.5</v>
      </c>
      <c r="K20" s="30"/>
      <c r="L20" s="30"/>
      <c r="M20" s="30"/>
      <c r="N20" s="31">
        <v>80.8</v>
      </c>
      <c r="O20" s="32">
        <v>72.087500000000006</v>
      </c>
      <c r="P20" s="33" t="s">
        <v>108</v>
      </c>
      <c r="Q20" s="42" t="s">
        <v>47</v>
      </c>
      <c r="R20" s="41"/>
    </row>
    <row r="21" spans="1:18" ht="32.1" customHeight="1">
      <c r="A21" s="4" t="s">
        <v>109</v>
      </c>
      <c r="B21" s="12" t="s">
        <v>101</v>
      </c>
      <c r="C21" s="46" t="s">
        <v>110</v>
      </c>
      <c r="D21" s="4">
        <v>3</v>
      </c>
      <c r="E21" s="13">
        <v>1</v>
      </c>
      <c r="F21" s="14" t="s">
        <v>111</v>
      </c>
      <c r="G21" s="15" t="s">
        <v>33</v>
      </c>
      <c r="H21" s="13" t="s">
        <v>112</v>
      </c>
      <c r="I21" s="13">
        <v>56.8</v>
      </c>
      <c r="J21" s="13">
        <v>79</v>
      </c>
      <c r="K21" s="30"/>
      <c r="L21" s="30"/>
      <c r="M21" s="30"/>
      <c r="N21" s="31">
        <v>80.599999999999994</v>
      </c>
      <c r="O21" s="32">
        <v>73.694999999999993</v>
      </c>
      <c r="P21" s="33" t="s">
        <v>113</v>
      </c>
      <c r="Q21" s="33" t="s">
        <v>114</v>
      </c>
      <c r="R21" s="41"/>
    </row>
    <row r="22" spans="1:18" ht="32.1" customHeight="1">
      <c r="A22" s="4" t="s">
        <v>109</v>
      </c>
      <c r="B22" s="12" t="s">
        <v>101</v>
      </c>
      <c r="C22" s="46" t="s">
        <v>110</v>
      </c>
      <c r="D22" s="4">
        <v>3</v>
      </c>
      <c r="E22" s="16">
        <v>2</v>
      </c>
      <c r="F22" s="17" t="s">
        <v>115</v>
      </c>
      <c r="G22" s="15" t="s">
        <v>33</v>
      </c>
      <c r="H22" s="18" t="s">
        <v>116</v>
      </c>
      <c r="I22" s="18" t="s">
        <v>117</v>
      </c>
      <c r="J22" s="18" t="s">
        <v>118</v>
      </c>
      <c r="K22" s="30"/>
      <c r="L22" s="30"/>
      <c r="M22" s="30"/>
      <c r="N22" s="31">
        <v>84.6</v>
      </c>
      <c r="O22" s="32">
        <v>73.327500000000001</v>
      </c>
      <c r="P22" s="34" t="s">
        <v>119</v>
      </c>
      <c r="Q22" s="43"/>
      <c r="R22" s="41"/>
    </row>
    <row r="23" spans="1:18" ht="32.1" customHeight="1">
      <c r="A23" s="4" t="s">
        <v>109</v>
      </c>
      <c r="B23" s="12" t="s">
        <v>101</v>
      </c>
      <c r="C23" s="46" t="s">
        <v>110</v>
      </c>
      <c r="D23" s="4">
        <v>3</v>
      </c>
      <c r="E23" s="13">
        <v>3</v>
      </c>
      <c r="F23" s="17" t="s">
        <v>120</v>
      </c>
      <c r="G23" s="15" t="s">
        <v>33</v>
      </c>
      <c r="H23" s="18" t="s">
        <v>121</v>
      </c>
      <c r="I23" s="18" t="s">
        <v>122</v>
      </c>
      <c r="J23" s="18" t="s">
        <v>123</v>
      </c>
      <c r="K23" s="30"/>
      <c r="L23" s="30"/>
      <c r="M23" s="30"/>
      <c r="N23" s="31">
        <v>80.8</v>
      </c>
      <c r="O23" s="32">
        <v>71.442499999999995</v>
      </c>
      <c r="P23" s="34" t="s">
        <v>124</v>
      </c>
      <c r="Q23" s="34" t="s">
        <v>125</v>
      </c>
      <c r="R23" s="41"/>
    </row>
    <row r="24" spans="1:18" ht="32.1" customHeight="1">
      <c r="A24" s="4" t="s">
        <v>109</v>
      </c>
      <c r="B24" s="5" t="s">
        <v>22</v>
      </c>
      <c r="C24" s="4" t="s">
        <v>126</v>
      </c>
      <c r="D24" s="4">
        <v>2</v>
      </c>
      <c r="E24" s="4">
        <v>1</v>
      </c>
      <c r="F24" s="9" t="s">
        <v>127</v>
      </c>
      <c r="G24" s="11" t="s">
        <v>25</v>
      </c>
      <c r="H24" s="4" t="s">
        <v>128</v>
      </c>
      <c r="I24" s="4">
        <v>61.6</v>
      </c>
      <c r="J24" s="4">
        <v>79.5</v>
      </c>
      <c r="K24" s="30"/>
      <c r="L24" s="30"/>
      <c r="M24" s="30"/>
      <c r="N24" s="26">
        <v>82.7</v>
      </c>
      <c r="O24" s="27">
        <f t="shared" ref="O24:O36" si="1">(I24*55%+J24*45%)*50%+N24*50%</f>
        <v>76.177500000000009</v>
      </c>
      <c r="P24" s="29" t="s">
        <v>129</v>
      </c>
      <c r="Q24" s="29"/>
      <c r="R24" s="41"/>
    </row>
    <row r="25" spans="1:18" ht="32.1" customHeight="1">
      <c r="A25" s="4" t="s">
        <v>109</v>
      </c>
      <c r="B25" s="5" t="s">
        <v>22</v>
      </c>
      <c r="C25" s="4" t="s">
        <v>126</v>
      </c>
      <c r="D25" s="4">
        <v>2</v>
      </c>
      <c r="E25" s="4">
        <v>2</v>
      </c>
      <c r="F25" s="9" t="s">
        <v>130</v>
      </c>
      <c r="G25" s="11" t="s">
        <v>25</v>
      </c>
      <c r="H25" s="4" t="s">
        <v>131</v>
      </c>
      <c r="I25" s="4">
        <v>65.599999999999994</v>
      </c>
      <c r="J25" s="4">
        <v>70</v>
      </c>
      <c r="K25" s="30"/>
      <c r="L25" s="30"/>
      <c r="M25" s="30"/>
      <c r="N25" s="26">
        <v>84</v>
      </c>
      <c r="O25" s="27">
        <f t="shared" si="1"/>
        <v>75.789999999999992</v>
      </c>
      <c r="P25" s="29" t="s">
        <v>64</v>
      </c>
      <c r="Q25" s="37" t="s">
        <v>47</v>
      </c>
      <c r="R25" s="41"/>
    </row>
    <row r="26" spans="1:18" ht="32.1" customHeight="1">
      <c r="A26" s="4" t="s">
        <v>132</v>
      </c>
      <c r="B26" s="5" t="s">
        <v>133</v>
      </c>
      <c r="C26" s="4" t="s">
        <v>134</v>
      </c>
      <c r="D26" s="4">
        <v>6</v>
      </c>
      <c r="E26" s="4">
        <v>1</v>
      </c>
      <c r="F26" s="9" t="s">
        <v>135</v>
      </c>
      <c r="G26" s="5" t="s">
        <v>25</v>
      </c>
      <c r="H26" s="4" t="s">
        <v>136</v>
      </c>
      <c r="I26" s="4">
        <v>64.8</v>
      </c>
      <c r="J26" s="4">
        <v>77</v>
      </c>
      <c r="K26" s="30"/>
      <c r="L26" s="30"/>
      <c r="M26" s="30"/>
      <c r="N26" s="26">
        <v>81.8</v>
      </c>
      <c r="O26" s="27">
        <f t="shared" si="1"/>
        <v>76.044999999999987</v>
      </c>
      <c r="P26" s="29" t="s">
        <v>137</v>
      </c>
      <c r="Q26" s="37"/>
      <c r="R26" s="41"/>
    </row>
    <row r="27" spans="1:18" ht="32.1" customHeight="1">
      <c r="A27" s="4" t="s">
        <v>132</v>
      </c>
      <c r="B27" s="5" t="s">
        <v>133</v>
      </c>
      <c r="C27" s="4" t="s">
        <v>134</v>
      </c>
      <c r="D27" s="4">
        <v>6</v>
      </c>
      <c r="E27" s="4">
        <v>2</v>
      </c>
      <c r="F27" s="9" t="s">
        <v>138</v>
      </c>
      <c r="G27" s="5" t="s">
        <v>25</v>
      </c>
      <c r="H27" s="4" t="s">
        <v>139</v>
      </c>
      <c r="I27" s="4">
        <v>68</v>
      </c>
      <c r="J27" s="4">
        <v>71.5</v>
      </c>
      <c r="K27" s="30"/>
      <c r="L27" s="30"/>
      <c r="M27" s="30"/>
      <c r="N27" s="26">
        <v>82</v>
      </c>
      <c r="O27" s="27">
        <f t="shared" si="1"/>
        <v>75.787500000000009</v>
      </c>
      <c r="P27" s="29" t="s">
        <v>140</v>
      </c>
      <c r="Q27" s="29" t="s">
        <v>141</v>
      </c>
      <c r="R27" s="41"/>
    </row>
    <row r="28" spans="1:18" ht="32.1" customHeight="1">
      <c r="A28" s="4" t="s">
        <v>132</v>
      </c>
      <c r="B28" s="5" t="s">
        <v>133</v>
      </c>
      <c r="C28" s="4" t="s">
        <v>134</v>
      </c>
      <c r="D28" s="4">
        <v>6</v>
      </c>
      <c r="E28" s="4">
        <v>3</v>
      </c>
      <c r="F28" s="9" t="s">
        <v>142</v>
      </c>
      <c r="G28" s="5" t="s">
        <v>33</v>
      </c>
      <c r="H28" s="4" t="s">
        <v>143</v>
      </c>
      <c r="I28" s="4">
        <v>64</v>
      </c>
      <c r="J28" s="4">
        <v>72.5</v>
      </c>
      <c r="K28" s="30"/>
      <c r="L28" s="30"/>
      <c r="M28" s="30"/>
      <c r="N28" s="26">
        <v>82.8</v>
      </c>
      <c r="O28" s="27">
        <f t="shared" si="1"/>
        <v>75.3125</v>
      </c>
      <c r="P28" s="29" t="s">
        <v>144</v>
      </c>
      <c r="Q28" s="29" t="s">
        <v>145</v>
      </c>
      <c r="R28" s="41"/>
    </row>
    <row r="29" spans="1:18" ht="32.1" customHeight="1">
      <c r="A29" s="4" t="s">
        <v>132</v>
      </c>
      <c r="B29" s="5" t="s">
        <v>133</v>
      </c>
      <c r="C29" s="4" t="s">
        <v>134</v>
      </c>
      <c r="D29" s="4">
        <v>6</v>
      </c>
      <c r="E29" s="4">
        <v>4</v>
      </c>
      <c r="F29" s="9" t="s">
        <v>146</v>
      </c>
      <c r="G29" s="5" t="s">
        <v>33</v>
      </c>
      <c r="H29" s="4" t="s">
        <v>147</v>
      </c>
      <c r="I29" s="4">
        <v>66.400000000000006</v>
      </c>
      <c r="J29" s="4">
        <v>65</v>
      </c>
      <c r="K29" s="30"/>
      <c r="L29" s="30"/>
      <c r="M29" s="30"/>
      <c r="N29" s="26">
        <v>82.2</v>
      </c>
      <c r="O29" s="27">
        <f t="shared" si="1"/>
        <v>73.985000000000014</v>
      </c>
      <c r="P29" s="29" t="s">
        <v>148</v>
      </c>
      <c r="Q29" s="29" t="s">
        <v>149</v>
      </c>
      <c r="R29" s="41"/>
    </row>
    <row r="30" spans="1:18" ht="32.1" customHeight="1">
      <c r="A30" s="4" t="s">
        <v>132</v>
      </c>
      <c r="B30" s="5" t="s">
        <v>133</v>
      </c>
      <c r="C30" s="4" t="s">
        <v>134</v>
      </c>
      <c r="D30" s="4">
        <v>6</v>
      </c>
      <c r="E30" s="4">
        <v>5</v>
      </c>
      <c r="F30" s="9" t="s">
        <v>150</v>
      </c>
      <c r="G30" s="5" t="s">
        <v>25</v>
      </c>
      <c r="H30" s="4" t="s">
        <v>151</v>
      </c>
      <c r="I30" s="4">
        <v>60.8</v>
      </c>
      <c r="J30" s="4">
        <v>73</v>
      </c>
      <c r="K30" s="30"/>
      <c r="L30" s="30"/>
      <c r="M30" s="30"/>
      <c r="N30" s="26">
        <v>81.2</v>
      </c>
      <c r="O30" s="27">
        <f t="shared" si="1"/>
        <v>73.745000000000005</v>
      </c>
      <c r="P30" s="29" t="s">
        <v>152</v>
      </c>
      <c r="Q30" s="29"/>
      <c r="R30" s="41"/>
    </row>
    <row r="31" spans="1:18" ht="32.1" customHeight="1">
      <c r="A31" s="4" t="s">
        <v>132</v>
      </c>
      <c r="B31" s="5" t="s">
        <v>133</v>
      </c>
      <c r="C31" s="4" t="s">
        <v>134</v>
      </c>
      <c r="D31" s="4">
        <v>6</v>
      </c>
      <c r="E31" s="4">
        <v>6</v>
      </c>
      <c r="F31" s="9" t="s">
        <v>153</v>
      </c>
      <c r="G31" s="5" t="s">
        <v>25</v>
      </c>
      <c r="H31" s="4" t="s">
        <v>154</v>
      </c>
      <c r="I31" s="4">
        <v>63.2</v>
      </c>
      <c r="J31" s="4">
        <v>75</v>
      </c>
      <c r="K31" s="30"/>
      <c r="L31" s="30"/>
      <c r="M31" s="30"/>
      <c r="N31" s="26">
        <v>77.7</v>
      </c>
      <c r="O31" s="27">
        <f t="shared" si="1"/>
        <v>73.105000000000004</v>
      </c>
      <c r="P31" s="29" t="s">
        <v>155</v>
      </c>
      <c r="Q31" s="29" t="s">
        <v>156</v>
      </c>
      <c r="R31" s="41"/>
    </row>
    <row r="32" spans="1:18" ht="32.1" customHeight="1">
      <c r="A32" s="4" t="s">
        <v>132</v>
      </c>
      <c r="B32" s="5" t="s">
        <v>157</v>
      </c>
      <c r="C32" s="4" t="s">
        <v>158</v>
      </c>
      <c r="D32" s="4">
        <v>6</v>
      </c>
      <c r="E32" s="4">
        <v>2</v>
      </c>
      <c r="F32" s="9" t="s">
        <v>159</v>
      </c>
      <c r="G32" s="5" t="s">
        <v>25</v>
      </c>
      <c r="H32" s="4" t="s">
        <v>160</v>
      </c>
      <c r="I32" s="4">
        <v>61.6</v>
      </c>
      <c r="J32" s="4">
        <v>74.5</v>
      </c>
      <c r="K32" s="30"/>
      <c r="L32" s="30"/>
      <c r="M32" s="30"/>
      <c r="N32" s="26">
        <v>81.8</v>
      </c>
      <c r="O32" s="27">
        <f t="shared" si="1"/>
        <v>74.602499999999992</v>
      </c>
      <c r="P32" s="29" t="s">
        <v>124</v>
      </c>
      <c r="Q32" s="29" t="s">
        <v>161</v>
      </c>
      <c r="R32" s="41"/>
    </row>
    <row r="33" spans="1:18" ht="32.1" customHeight="1">
      <c r="A33" s="4" t="s">
        <v>132</v>
      </c>
      <c r="B33" s="5" t="s">
        <v>157</v>
      </c>
      <c r="C33" s="4" t="s">
        <v>158</v>
      </c>
      <c r="D33" s="4">
        <v>6</v>
      </c>
      <c r="E33" s="4">
        <v>3</v>
      </c>
      <c r="F33" s="9" t="s">
        <v>162</v>
      </c>
      <c r="G33" s="11" t="s">
        <v>33</v>
      </c>
      <c r="H33" s="4" t="s">
        <v>163</v>
      </c>
      <c r="I33" s="4">
        <v>64</v>
      </c>
      <c r="J33" s="4">
        <v>72</v>
      </c>
      <c r="K33" s="30"/>
      <c r="L33" s="30"/>
      <c r="M33" s="30"/>
      <c r="N33" s="26">
        <v>81.2</v>
      </c>
      <c r="O33" s="27">
        <f t="shared" si="1"/>
        <v>74.400000000000006</v>
      </c>
      <c r="P33" s="29" t="s">
        <v>164</v>
      </c>
      <c r="Q33" s="29" t="s">
        <v>165</v>
      </c>
      <c r="R33" s="41"/>
    </row>
    <row r="34" spans="1:18" ht="32.1" customHeight="1">
      <c r="A34" s="4" t="s">
        <v>132</v>
      </c>
      <c r="B34" s="5" t="s">
        <v>157</v>
      </c>
      <c r="C34" s="4" t="s">
        <v>158</v>
      </c>
      <c r="D34" s="4">
        <v>6</v>
      </c>
      <c r="E34" s="4">
        <v>4</v>
      </c>
      <c r="F34" s="9" t="s">
        <v>166</v>
      </c>
      <c r="G34" s="11" t="s">
        <v>25</v>
      </c>
      <c r="H34" s="4" t="s">
        <v>167</v>
      </c>
      <c r="I34" s="4">
        <v>54.4</v>
      </c>
      <c r="J34" s="4">
        <v>70</v>
      </c>
      <c r="K34" s="30"/>
      <c r="L34" s="30"/>
      <c r="M34" s="30"/>
      <c r="N34" s="26">
        <v>86.1</v>
      </c>
      <c r="O34" s="27">
        <f t="shared" si="1"/>
        <v>73.759999999999991</v>
      </c>
      <c r="P34" s="29" t="s">
        <v>168</v>
      </c>
      <c r="Q34" s="29" t="s">
        <v>169</v>
      </c>
      <c r="R34" s="41"/>
    </row>
    <row r="35" spans="1:18" ht="32.1" customHeight="1">
      <c r="A35" s="4" t="s">
        <v>132</v>
      </c>
      <c r="B35" s="5" t="s">
        <v>157</v>
      </c>
      <c r="C35" s="4" t="s">
        <v>158</v>
      </c>
      <c r="D35" s="4">
        <v>6</v>
      </c>
      <c r="E35" s="4">
        <v>5</v>
      </c>
      <c r="F35" s="9" t="s">
        <v>170</v>
      </c>
      <c r="G35" s="11" t="s">
        <v>33</v>
      </c>
      <c r="H35" s="4" t="s">
        <v>171</v>
      </c>
      <c r="I35" s="4">
        <v>67.2</v>
      </c>
      <c r="J35" s="4">
        <v>68.5</v>
      </c>
      <c r="K35" s="30"/>
      <c r="L35" s="30"/>
      <c r="M35" s="30"/>
      <c r="N35" s="26">
        <v>79.599999999999994</v>
      </c>
      <c r="O35" s="27">
        <f t="shared" si="1"/>
        <v>73.692499999999995</v>
      </c>
      <c r="P35" s="29" t="s">
        <v>172</v>
      </c>
      <c r="Q35" s="37" t="s">
        <v>47</v>
      </c>
      <c r="R35" s="41"/>
    </row>
    <row r="36" spans="1:18" ht="32.1" customHeight="1">
      <c r="A36" s="4" t="s">
        <v>132</v>
      </c>
      <c r="B36" s="5" t="s">
        <v>157</v>
      </c>
      <c r="C36" s="4" t="s">
        <v>158</v>
      </c>
      <c r="D36" s="4">
        <v>6</v>
      </c>
      <c r="E36" s="4">
        <v>6</v>
      </c>
      <c r="F36" s="9" t="s">
        <v>173</v>
      </c>
      <c r="G36" s="11" t="s">
        <v>33</v>
      </c>
      <c r="H36" s="4" t="s">
        <v>174</v>
      </c>
      <c r="I36" s="4">
        <v>64</v>
      </c>
      <c r="J36" s="4">
        <v>66.5</v>
      </c>
      <c r="K36" s="30"/>
      <c r="L36" s="30"/>
      <c r="M36" s="30"/>
      <c r="N36" s="26">
        <v>82.1</v>
      </c>
      <c r="O36" s="27">
        <f t="shared" si="1"/>
        <v>73.612499999999997</v>
      </c>
      <c r="P36" s="29" t="s">
        <v>175</v>
      </c>
      <c r="Q36" s="29" t="s">
        <v>176</v>
      </c>
      <c r="R36" s="41"/>
    </row>
    <row r="37" spans="1:18" ht="32.1" customHeight="1">
      <c r="A37" s="4" t="s">
        <v>132</v>
      </c>
      <c r="B37" s="5" t="s">
        <v>177</v>
      </c>
      <c r="C37" s="4" t="s">
        <v>158</v>
      </c>
      <c r="D37" s="4">
        <v>6</v>
      </c>
      <c r="E37" s="4">
        <v>7</v>
      </c>
      <c r="F37" s="19" t="s">
        <v>178</v>
      </c>
      <c r="G37" s="11" t="s">
        <v>33</v>
      </c>
      <c r="H37" s="46" t="s">
        <v>179</v>
      </c>
      <c r="I37" s="5">
        <v>64.8</v>
      </c>
      <c r="J37" s="5">
        <v>70</v>
      </c>
      <c r="K37" s="30"/>
      <c r="L37" s="30"/>
      <c r="M37" s="30"/>
      <c r="N37" s="26">
        <v>80</v>
      </c>
      <c r="O37" s="27">
        <v>73.569999999999993</v>
      </c>
      <c r="P37" s="28" t="s">
        <v>144</v>
      </c>
      <c r="Q37" s="28"/>
      <c r="R37" s="5" t="s">
        <v>180</v>
      </c>
    </row>
    <row r="38" spans="1:18" ht="32.1" customHeight="1">
      <c r="A38" s="4" t="s">
        <v>132</v>
      </c>
      <c r="B38" s="5" t="s">
        <v>181</v>
      </c>
      <c r="C38" s="4" t="s">
        <v>182</v>
      </c>
      <c r="D38" s="4">
        <v>6</v>
      </c>
      <c r="E38" s="4">
        <v>1</v>
      </c>
      <c r="F38" s="9" t="s">
        <v>183</v>
      </c>
      <c r="G38" s="11" t="s">
        <v>33</v>
      </c>
      <c r="H38" s="4" t="s">
        <v>184</v>
      </c>
      <c r="I38" s="4">
        <v>68</v>
      </c>
      <c r="J38" s="4">
        <v>74.5</v>
      </c>
      <c r="K38" s="30"/>
      <c r="L38" s="30"/>
      <c r="M38" s="30"/>
      <c r="N38" s="26">
        <v>83.4</v>
      </c>
      <c r="O38" s="27">
        <f t="shared" ref="O38:O51" si="2">(I38*55%+J38*45%)*50%+N38*50%</f>
        <v>77.162500000000009</v>
      </c>
      <c r="P38" s="29" t="s">
        <v>53</v>
      </c>
      <c r="Q38" s="37" t="s">
        <v>47</v>
      </c>
      <c r="R38" s="41"/>
    </row>
    <row r="39" spans="1:18" ht="32.1" customHeight="1">
      <c r="A39" s="4" t="s">
        <v>132</v>
      </c>
      <c r="B39" s="5" t="s">
        <v>181</v>
      </c>
      <c r="C39" s="4" t="s">
        <v>182</v>
      </c>
      <c r="D39" s="4">
        <v>6</v>
      </c>
      <c r="E39" s="4">
        <v>2</v>
      </c>
      <c r="F39" s="9" t="s">
        <v>185</v>
      </c>
      <c r="G39" s="11" t="s">
        <v>33</v>
      </c>
      <c r="H39" s="4" t="s">
        <v>186</v>
      </c>
      <c r="I39" s="4">
        <v>72</v>
      </c>
      <c r="J39" s="4">
        <v>67</v>
      </c>
      <c r="K39" s="30"/>
      <c r="L39" s="30"/>
      <c r="M39" s="30"/>
      <c r="N39" s="26">
        <v>83</v>
      </c>
      <c r="O39" s="27">
        <f t="shared" si="2"/>
        <v>76.375</v>
      </c>
      <c r="P39" s="29" t="s">
        <v>187</v>
      </c>
      <c r="Q39" s="29" t="s">
        <v>188</v>
      </c>
      <c r="R39" s="41"/>
    </row>
    <row r="40" spans="1:18" ht="32.1" customHeight="1">
      <c r="A40" s="4" t="s">
        <v>132</v>
      </c>
      <c r="B40" s="5" t="s">
        <v>181</v>
      </c>
      <c r="C40" s="4" t="s">
        <v>182</v>
      </c>
      <c r="D40" s="4">
        <v>6</v>
      </c>
      <c r="E40" s="4">
        <v>3</v>
      </c>
      <c r="F40" s="9" t="s">
        <v>189</v>
      </c>
      <c r="G40" s="11" t="s">
        <v>33</v>
      </c>
      <c r="H40" s="4" t="s">
        <v>190</v>
      </c>
      <c r="I40" s="4">
        <v>58.4</v>
      </c>
      <c r="J40" s="4">
        <v>82.5</v>
      </c>
      <c r="K40" s="30"/>
      <c r="L40" s="30"/>
      <c r="M40" s="30"/>
      <c r="N40" s="26">
        <v>80.400000000000006</v>
      </c>
      <c r="O40" s="27">
        <f t="shared" si="2"/>
        <v>74.822500000000005</v>
      </c>
      <c r="P40" s="29" t="s">
        <v>191</v>
      </c>
      <c r="Q40" s="37" t="s">
        <v>47</v>
      </c>
      <c r="R40" s="41"/>
    </row>
    <row r="41" spans="1:18" ht="32.1" customHeight="1">
      <c r="A41" s="4" t="s">
        <v>132</v>
      </c>
      <c r="B41" s="5" t="s">
        <v>181</v>
      </c>
      <c r="C41" s="4" t="s">
        <v>182</v>
      </c>
      <c r="D41" s="4">
        <v>6</v>
      </c>
      <c r="E41" s="4">
        <v>4</v>
      </c>
      <c r="F41" s="9" t="s">
        <v>192</v>
      </c>
      <c r="G41" s="11" t="s">
        <v>33</v>
      </c>
      <c r="H41" s="4" t="s">
        <v>193</v>
      </c>
      <c r="I41" s="4">
        <v>67.2</v>
      </c>
      <c r="J41" s="4">
        <v>76</v>
      </c>
      <c r="K41" s="30"/>
      <c r="L41" s="30"/>
      <c r="M41" s="30"/>
      <c r="N41" s="26">
        <v>78.400000000000006</v>
      </c>
      <c r="O41" s="27">
        <f t="shared" si="2"/>
        <v>74.78</v>
      </c>
      <c r="P41" s="29" t="s">
        <v>194</v>
      </c>
      <c r="Q41" s="29" t="s">
        <v>195</v>
      </c>
      <c r="R41" s="41"/>
    </row>
    <row r="42" spans="1:18" ht="32.1" customHeight="1">
      <c r="A42" s="4" t="s">
        <v>132</v>
      </c>
      <c r="B42" s="5" t="s">
        <v>181</v>
      </c>
      <c r="C42" s="4" t="s">
        <v>182</v>
      </c>
      <c r="D42" s="4">
        <v>6</v>
      </c>
      <c r="E42" s="4">
        <v>5</v>
      </c>
      <c r="F42" s="9" t="s">
        <v>196</v>
      </c>
      <c r="G42" s="5" t="s">
        <v>25</v>
      </c>
      <c r="H42" s="4" t="s">
        <v>197</v>
      </c>
      <c r="I42" s="4">
        <v>59.2</v>
      </c>
      <c r="J42" s="4">
        <v>69.5</v>
      </c>
      <c r="K42" s="30"/>
      <c r="L42" s="30"/>
      <c r="M42" s="30"/>
      <c r="N42" s="26">
        <v>84.6</v>
      </c>
      <c r="O42" s="27">
        <f t="shared" si="2"/>
        <v>74.217500000000001</v>
      </c>
      <c r="P42" s="29" t="s">
        <v>198</v>
      </c>
      <c r="Q42" s="29"/>
      <c r="R42" s="41"/>
    </row>
    <row r="43" spans="1:18" ht="32.1" customHeight="1">
      <c r="A43" s="4" t="s">
        <v>132</v>
      </c>
      <c r="B43" s="5" t="s">
        <v>181</v>
      </c>
      <c r="C43" s="4" t="s">
        <v>182</v>
      </c>
      <c r="D43" s="4">
        <v>6</v>
      </c>
      <c r="E43" s="4">
        <v>6</v>
      </c>
      <c r="F43" s="9" t="s">
        <v>199</v>
      </c>
      <c r="G43" s="5" t="s">
        <v>25</v>
      </c>
      <c r="H43" s="4" t="s">
        <v>200</v>
      </c>
      <c r="I43" s="4">
        <v>63.2</v>
      </c>
      <c r="J43" s="4">
        <v>76.5</v>
      </c>
      <c r="K43" s="30"/>
      <c r="L43" s="30"/>
      <c r="M43" s="30"/>
      <c r="N43" s="26">
        <v>79.2</v>
      </c>
      <c r="O43" s="27">
        <f t="shared" si="2"/>
        <v>74.192499999999995</v>
      </c>
      <c r="P43" s="29" t="s">
        <v>201</v>
      </c>
      <c r="Q43" s="29" t="s">
        <v>202</v>
      </c>
      <c r="R43" s="41"/>
    </row>
    <row r="44" spans="1:18" ht="32.1" customHeight="1">
      <c r="A44" s="4" t="s">
        <v>132</v>
      </c>
      <c r="B44" s="5" t="s">
        <v>203</v>
      </c>
      <c r="C44" s="4" t="s">
        <v>204</v>
      </c>
      <c r="D44" s="4">
        <v>6</v>
      </c>
      <c r="E44" s="4">
        <v>1</v>
      </c>
      <c r="F44" s="9" t="s">
        <v>205</v>
      </c>
      <c r="G44" s="5" t="s">
        <v>33</v>
      </c>
      <c r="H44" s="4" t="s">
        <v>206</v>
      </c>
      <c r="I44" s="4">
        <v>72</v>
      </c>
      <c r="J44" s="4">
        <v>75.5</v>
      </c>
      <c r="K44" s="30"/>
      <c r="L44" s="30"/>
      <c r="M44" s="30"/>
      <c r="N44" s="26">
        <v>79.599999999999994</v>
      </c>
      <c r="O44" s="27">
        <f t="shared" si="2"/>
        <v>76.587500000000006</v>
      </c>
      <c r="P44" s="29" t="s">
        <v>207</v>
      </c>
      <c r="Q44" s="29" t="s">
        <v>208</v>
      </c>
      <c r="R44" s="41"/>
    </row>
    <row r="45" spans="1:18" ht="32.1" customHeight="1">
      <c r="A45" s="4" t="s">
        <v>132</v>
      </c>
      <c r="B45" s="5" t="s">
        <v>203</v>
      </c>
      <c r="C45" s="4" t="s">
        <v>204</v>
      </c>
      <c r="D45" s="4">
        <v>6</v>
      </c>
      <c r="E45" s="4">
        <v>2</v>
      </c>
      <c r="F45" s="9" t="s">
        <v>209</v>
      </c>
      <c r="G45" s="11" t="s">
        <v>25</v>
      </c>
      <c r="H45" s="4" t="s">
        <v>210</v>
      </c>
      <c r="I45" s="4">
        <v>66.400000000000006</v>
      </c>
      <c r="J45" s="4">
        <v>70</v>
      </c>
      <c r="K45" s="30"/>
      <c r="L45" s="30"/>
      <c r="M45" s="30"/>
      <c r="N45" s="26">
        <v>82.8</v>
      </c>
      <c r="O45" s="27">
        <f t="shared" si="2"/>
        <v>75.41</v>
      </c>
      <c r="P45" s="29" t="s">
        <v>41</v>
      </c>
      <c r="Q45" s="29" t="s">
        <v>211</v>
      </c>
      <c r="R45" s="41"/>
    </row>
    <row r="46" spans="1:18" ht="32.1" customHeight="1">
      <c r="A46" s="4" t="s">
        <v>132</v>
      </c>
      <c r="B46" s="5" t="s">
        <v>203</v>
      </c>
      <c r="C46" s="4" t="s">
        <v>204</v>
      </c>
      <c r="D46" s="4">
        <v>6</v>
      </c>
      <c r="E46" s="4">
        <v>3</v>
      </c>
      <c r="F46" s="9" t="s">
        <v>212</v>
      </c>
      <c r="G46" s="11" t="s">
        <v>33</v>
      </c>
      <c r="H46" s="4" t="s">
        <v>213</v>
      </c>
      <c r="I46" s="4">
        <v>64.8</v>
      </c>
      <c r="J46" s="4">
        <v>78</v>
      </c>
      <c r="K46" s="30"/>
      <c r="L46" s="30"/>
      <c r="M46" s="30"/>
      <c r="N46" s="26">
        <v>79.2</v>
      </c>
      <c r="O46" s="27">
        <f t="shared" si="2"/>
        <v>74.97</v>
      </c>
      <c r="P46" s="29" t="s">
        <v>214</v>
      </c>
      <c r="Q46" s="37" t="s">
        <v>47</v>
      </c>
      <c r="R46" s="41"/>
    </row>
    <row r="47" spans="1:18" ht="32.1" customHeight="1">
      <c r="A47" s="4" t="s">
        <v>132</v>
      </c>
      <c r="B47" s="5" t="s">
        <v>203</v>
      </c>
      <c r="C47" s="4" t="s">
        <v>204</v>
      </c>
      <c r="D47" s="4">
        <v>6</v>
      </c>
      <c r="E47" s="4">
        <v>4</v>
      </c>
      <c r="F47" s="9" t="s">
        <v>215</v>
      </c>
      <c r="G47" s="11" t="s">
        <v>25</v>
      </c>
      <c r="H47" s="4" t="s">
        <v>216</v>
      </c>
      <c r="I47" s="4">
        <v>63.2</v>
      </c>
      <c r="J47" s="4">
        <v>76.5</v>
      </c>
      <c r="K47" s="30"/>
      <c r="L47" s="30"/>
      <c r="M47" s="30"/>
      <c r="N47" s="26">
        <v>79.400000000000006</v>
      </c>
      <c r="O47" s="27">
        <f t="shared" si="2"/>
        <v>74.292500000000004</v>
      </c>
      <c r="P47" s="29" t="s">
        <v>217</v>
      </c>
      <c r="Q47" s="29" t="s">
        <v>218</v>
      </c>
      <c r="R47" s="41"/>
    </row>
    <row r="48" spans="1:18" ht="32.1" customHeight="1">
      <c r="A48" s="4" t="s">
        <v>132</v>
      </c>
      <c r="B48" s="5" t="s">
        <v>203</v>
      </c>
      <c r="C48" s="4" t="s">
        <v>204</v>
      </c>
      <c r="D48" s="4">
        <v>6</v>
      </c>
      <c r="E48" s="4">
        <v>5</v>
      </c>
      <c r="F48" s="9" t="s">
        <v>219</v>
      </c>
      <c r="G48" s="11" t="s">
        <v>33</v>
      </c>
      <c r="H48" s="4" t="s">
        <v>220</v>
      </c>
      <c r="I48" s="4">
        <v>64</v>
      </c>
      <c r="J48" s="4">
        <v>70.5</v>
      </c>
      <c r="K48" s="30"/>
      <c r="L48" s="30"/>
      <c r="M48" s="30"/>
      <c r="N48" s="26">
        <v>81.599999999999994</v>
      </c>
      <c r="O48" s="27">
        <f t="shared" si="2"/>
        <v>74.262500000000003</v>
      </c>
      <c r="P48" s="29" t="s">
        <v>221</v>
      </c>
      <c r="Q48" s="37" t="s">
        <v>47</v>
      </c>
      <c r="R48" s="41"/>
    </row>
    <row r="49" spans="1:18" s="1" customFormat="1" ht="32.1" customHeight="1">
      <c r="A49" s="20" t="s">
        <v>132</v>
      </c>
      <c r="B49" s="21" t="s">
        <v>222</v>
      </c>
      <c r="C49" s="20" t="s">
        <v>204</v>
      </c>
      <c r="D49" s="20">
        <v>6</v>
      </c>
      <c r="E49" s="20">
        <v>7</v>
      </c>
      <c r="F49" s="22" t="s">
        <v>223</v>
      </c>
      <c r="G49" s="11" t="s">
        <v>33</v>
      </c>
      <c r="H49" s="4" t="s">
        <v>224</v>
      </c>
      <c r="I49" s="20">
        <v>50.4</v>
      </c>
      <c r="J49" s="20">
        <v>76</v>
      </c>
      <c r="K49" s="30"/>
      <c r="L49" s="30"/>
      <c r="M49" s="30"/>
      <c r="N49" s="26">
        <v>83</v>
      </c>
      <c r="O49" s="35">
        <v>72.459999999999994</v>
      </c>
      <c r="P49" s="36" t="s">
        <v>225</v>
      </c>
      <c r="Q49" s="36"/>
      <c r="R49" s="44" t="s">
        <v>180</v>
      </c>
    </row>
    <row r="50" spans="1:18" ht="32.1" customHeight="1">
      <c r="A50" s="4" t="s">
        <v>132</v>
      </c>
      <c r="B50" s="5" t="s">
        <v>226</v>
      </c>
      <c r="C50" s="4" t="s">
        <v>227</v>
      </c>
      <c r="D50" s="4">
        <v>3</v>
      </c>
      <c r="E50" s="4">
        <v>2</v>
      </c>
      <c r="F50" s="9" t="s">
        <v>228</v>
      </c>
      <c r="G50" s="11" t="s">
        <v>33</v>
      </c>
      <c r="H50" s="4" t="s">
        <v>229</v>
      </c>
      <c r="I50" s="4">
        <v>67.2</v>
      </c>
      <c r="J50" s="4">
        <v>69</v>
      </c>
      <c r="K50" s="30"/>
      <c r="L50" s="30"/>
      <c r="M50" s="30"/>
      <c r="N50" s="26">
        <v>80.099999999999994</v>
      </c>
      <c r="O50" s="27">
        <f t="shared" si="2"/>
        <v>74.055000000000007</v>
      </c>
      <c r="P50" s="29" t="s">
        <v>230</v>
      </c>
      <c r="Q50" s="29" t="s">
        <v>231</v>
      </c>
      <c r="R50" s="41"/>
    </row>
    <row r="51" spans="1:18" ht="32.1" customHeight="1">
      <c r="A51" s="4" t="s">
        <v>132</v>
      </c>
      <c r="B51" s="5" t="s">
        <v>226</v>
      </c>
      <c r="C51" s="4" t="s">
        <v>227</v>
      </c>
      <c r="D51" s="4">
        <v>3</v>
      </c>
      <c r="E51" s="4">
        <v>3</v>
      </c>
      <c r="F51" s="9" t="s">
        <v>232</v>
      </c>
      <c r="G51" s="11" t="s">
        <v>33</v>
      </c>
      <c r="H51" s="4" t="s">
        <v>233</v>
      </c>
      <c r="I51" s="4">
        <v>63.2</v>
      </c>
      <c r="J51" s="4">
        <v>68</v>
      </c>
      <c r="K51" s="30"/>
      <c r="L51" s="30"/>
      <c r="M51" s="30"/>
      <c r="N51" s="26">
        <v>82.2</v>
      </c>
      <c r="O51" s="27">
        <f t="shared" si="2"/>
        <v>73.78</v>
      </c>
      <c r="P51" s="29" t="s">
        <v>234</v>
      </c>
      <c r="Q51" s="29" t="s">
        <v>235</v>
      </c>
      <c r="R51" s="41"/>
    </row>
    <row r="52" spans="1:18" ht="32.1" customHeight="1">
      <c r="A52" s="4" t="s">
        <v>132</v>
      </c>
      <c r="B52" s="5" t="s">
        <v>226</v>
      </c>
      <c r="C52" s="4" t="s">
        <v>227</v>
      </c>
      <c r="D52" s="4">
        <v>3</v>
      </c>
      <c r="E52" s="4">
        <v>4</v>
      </c>
      <c r="F52" s="9" t="s">
        <v>236</v>
      </c>
      <c r="G52" s="23" t="s">
        <v>33</v>
      </c>
      <c r="H52" s="4" t="s">
        <v>253</v>
      </c>
      <c r="I52" s="4">
        <v>52.8</v>
      </c>
      <c r="J52" s="4">
        <v>72.5</v>
      </c>
      <c r="K52" s="4"/>
      <c r="L52" s="4"/>
      <c r="M52" s="4"/>
      <c r="N52" s="4">
        <v>84.1</v>
      </c>
      <c r="O52" s="27">
        <v>72.882499999999993</v>
      </c>
      <c r="P52" s="37" t="s">
        <v>144</v>
      </c>
      <c r="Q52" s="37" t="s">
        <v>237</v>
      </c>
      <c r="R52" s="44" t="s">
        <v>180</v>
      </c>
    </row>
    <row r="53" spans="1:18" ht="32.1" customHeight="1">
      <c r="A53" s="4" t="s">
        <v>132</v>
      </c>
      <c r="B53" s="5" t="s">
        <v>238</v>
      </c>
      <c r="C53" s="4" t="s">
        <v>239</v>
      </c>
      <c r="D53" s="4" t="s">
        <v>240</v>
      </c>
      <c r="E53" s="4">
        <v>1</v>
      </c>
      <c r="F53" s="9" t="s">
        <v>241</v>
      </c>
      <c r="G53" s="11" t="s">
        <v>33</v>
      </c>
      <c r="H53" s="4" t="s">
        <v>242</v>
      </c>
      <c r="I53" s="4"/>
      <c r="J53" s="4"/>
      <c r="K53" s="30"/>
      <c r="L53" s="4">
        <v>75</v>
      </c>
      <c r="M53" s="30"/>
      <c r="N53" s="26">
        <v>83.9</v>
      </c>
      <c r="O53" s="27">
        <f>L53*50%+N53*50%</f>
        <v>79.45</v>
      </c>
      <c r="P53" s="29" t="s">
        <v>243</v>
      </c>
      <c r="Q53" s="45" t="s">
        <v>244</v>
      </c>
      <c r="R53" s="41"/>
    </row>
    <row r="54" spans="1:18" ht="32.1" customHeight="1">
      <c r="A54" s="4" t="s">
        <v>132</v>
      </c>
      <c r="B54" s="5" t="s">
        <v>238</v>
      </c>
      <c r="C54" s="4" t="s">
        <v>239</v>
      </c>
      <c r="D54" s="4" t="s">
        <v>240</v>
      </c>
      <c r="E54" s="4">
        <v>2</v>
      </c>
      <c r="F54" s="9" t="s">
        <v>245</v>
      </c>
      <c r="G54" s="11" t="s">
        <v>33</v>
      </c>
      <c r="H54" s="4" t="s">
        <v>246</v>
      </c>
      <c r="I54" s="4"/>
      <c r="J54" s="4"/>
      <c r="K54" s="30"/>
      <c r="L54" s="4">
        <v>71.5</v>
      </c>
      <c r="M54" s="30"/>
      <c r="N54" s="26">
        <v>82.6</v>
      </c>
      <c r="O54" s="27">
        <f>L54*50%+N54*50%</f>
        <v>77.05</v>
      </c>
      <c r="P54" s="29" t="s">
        <v>247</v>
      </c>
      <c r="Q54" s="45" t="s">
        <v>248</v>
      </c>
      <c r="R54" s="41"/>
    </row>
    <row r="55" spans="1:18" ht="32.1" customHeight="1">
      <c r="A55" s="4" t="s">
        <v>132</v>
      </c>
      <c r="B55" s="5" t="s">
        <v>238</v>
      </c>
      <c r="C55" s="4" t="s">
        <v>239</v>
      </c>
      <c r="D55" s="4" t="s">
        <v>240</v>
      </c>
      <c r="E55" s="4">
        <v>4</v>
      </c>
      <c r="F55" s="9" t="s">
        <v>249</v>
      </c>
      <c r="G55" s="11" t="s">
        <v>33</v>
      </c>
      <c r="H55" s="4" t="s">
        <v>250</v>
      </c>
      <c r="I55" s="4"/>
      <c r="J55" s="4"/>
      <c r="K55" s="30"/>
      <c r="L55" s="4">
        <v>72.5</v>
      </c>
      <c r="M55" s="30"/>
      <c r="N55" s="26">
        <v>80.7</v>
      </c>
      <c r="O55" s="27">
        <f>L55*50%+N55*50%</f>
        <v>76.599999999999994</v>
      </c>
      <c r="P55" s="29" t="s">
        <v>251</v>
      </c>
      <c r="Q55" s="45" t="s">
        <v>252</v>
      </c>
      <c r="R55" s="41"/>
    </row>
  </sheetData>
  <mergeCells count="17">
    <mergeCell ref="R3:R5"/>
    <mergeCell ref="I3:L4"/>
    <mergeCell ref="A1:R1"/>
    <mergeCell ref="A2:G2"/>
    <mergeCell ref="A3:A5"/>
    <mergeCell ref="B3:B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P3:P5"/>
    <mergeCell ref="Q3:Q5"/>
  </mergeCells>
  <phoneticPr fontId="9" type="noConversion"/>
  <printOptions horizontalCentered="1"/>
  <pageMargins left="0.75138888888888899" right="0.75138888888888899" top="0.39305555555555599" bottom="0.39305555555555599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wanling</dc:creator>
  <cp:lastModifiedBy>谢卓君</cp:lastModifiedBy>
  <dcterms:created xsi:type="dcterms:W3CDTF">2018-08-02T02:39:00Z</dcterms:created>
  <dcterms:modified xsi:type="dcterms:W3CDTF">2018-08-24T00:14:31Z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