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体检人员名单" sheetId="1" r:id="rId1"/>
  </sheets>
  <calcPr calcId="125725"/>
</workbook>
</file>

<file path=xl/calcChain.xml><?xml version="1.0" encoding="utf-8"?>
<calcChain xmlns="http://schemas.openxmlformats.org/spreadsheetml/2006/main">
  <c r="O104" i="1"/>
  <c r="O103"/>
  <c r="O102"/>
  <c r="O101"/>
  <c r="O100"/>
  <c r="O94"/>
  <c r="O68"/>
  <c r="O65"/>
  <c r="O78"/>
  <c r="O77"/>
  <c r="O74"/>
  <c r="O73"/>
  <c r="O49"/>
  <c r="O22"/>
  <c r="O5"/>
  <c r="O4"/>
  <c r="O105" l="1"/>
  <c r="O106"/>
  <c r="O107"/>
  <c r="E107" s="1"/>
  <c r="O6"/>
  <c r="O7"/>
  <c r="O8"/>
  <c r="O9"/>
  <c r="O10"/>
  <c r="O11"/>
  <c r="O12"/>
  <c r="O13"/>
  <c r="O14"/>
  <c r="O15"/>
  <c r="O16"/>
  <c r="E16" s="1"/>
  <c r="O17"/>
  <c r="O18"/>
  <c r="O19"/>
  <c r="O20"/>
  <c r="O21"/>
  <c r="O23"/>
  <c r="O24"/>
  <c r="O25"/>
  <c r="O26"/>
  <c r="O27"/>
  <c r="O28"/>
  <c r="O29"/>
  <c r="O30"/>
  <c r="O31"/>
  <c r="O32"/>
  <c r="E32" s="1"/>
  <c r="O33"/>
  <c r="O34"/>
  <c r="O35"/>
  <c r="O36"/>
  <c r="O37"/>
  <c r="O38"/>
  <c r="O39"/>
  <c r="O40"/>
  <c r="O41"/>
  <c r="O42"/>
  <c r="O43"/>
  <c r="O44"/>
  <c r="O45"/>
  <c r="O46"/>
  <c r="O47"/>
  <c r="O48"/>
  <c r="O50"/>
  <c r="O51"/>
  <c r="O52"/>
  <c r="O53"/>
  <c r="O54"/>
  <c r="O55"/>
  <c r="O56"/>
  <c r="O57"/>
  <c r="O58"/>
  <c r="O59"/>
  <c r="O60"/>
  <c r="O61"/>
  <c r="O62"/>
  <c r="O63"/>
  <c r="O64"/>
  <c r="O66"/>
  <c r="O67"/>
  <c r="O69"/>
  <c r="O70"/>
  <c r="O71"/>
  <c r="O72"/>
  <c r="O75"/>
  <c r="O76"/>
  <c r="O79"/>
  <c r="O80"/>
  <c r="O81"/>
  <c r="O82"/>
  <c r="O83"/>
  <c r="O84"/>
  <c r="O85"/>
  <c r="O86"/>
  <c r="O87"/>
  <c r="O88"/>
  <c r="O89"/>
  <c r="O90"/>
  <c r="O91"/>
  <c r="O92"/>
  <c r="O93"/>
  <c r="O95"/>
  <c r="O96"/>
  <c r="O97"/>
  <c r="O98"/>
  <c r="O99"/>
  <c r="E31" l="1"/>
  <c r="E30"/>
  <c r="E29"/>
  <c r="E105"/>
  <c r="E106"/>
</calcChain>
</file>

<file path=xl/sharedStrings.xml><?xml version="1.0" encoding="utf-8"?>
<sst xmlns="http://schemas.openxmlformats.org/spreadsheetml/2006/main" count="923" uniqueCount="450">
  <si>
    <t>14230202006015005</t>
  </si>
  <si>
    <t>基层所队民警</t>
  </si>
  <si>
    <t>蕲春县森林公安局</t>
  </si>
  <si>
    <t>14230202006015003</t>
  </si>
  <si>
    <t>英山县森林公安局</t>
  </si>
  <si>
    <t>14230202006015002</t>
  </si>
  <si>
    <t>罗田县森林公安局</t>
  </si>
  <si>
    <t>14230202006015001</t>
  </si>
  <si>
    <t>麻城市森林公安局</t>
  </si>
  <si>
    <t>安联建设集团湖北分公司</t>
  </si>
  <si>
    <t>湖北大学</t>
  </si>
  <si>
    <t>103420401604</t>
  </si>
  <si>
    <t>男</t>
  </si>
  <si>
    <t>汪成</t>
  </si>
  <si>
    <t>执法勤务职位</t>
  </si>
  <si>
    <t>黄梅县公安局</t>
  </si>
  <si>
    <t>湖北省麻城市木子店镇人力资源与社会保障服务中心</t>
  </si>
  <si>
    <t>湖北理工学院</t>
  </si>
  <si>
    <t>103425405015</t>
  </si>
  <si>
    <t>田卓任</t>
  </si>
  <si>
    <t>无</t>
  </si>
  <si>
    <t>黄冈师范学院</t>
  </si>
  <si>
    <t>103420502424</t>
  </si>
  <si>
    <t>雷浩</t>
  </si>
  <si>
    <t>14230202006014029</t>
  </si>
  <si>
    <t>湖北警官学院</t>
  </si>
  <si>
    <t>103420600811</t>
  </si>
  <si>
    <t>吕小龙</t>
  </si>
  <si>
    <t>执法勤务职位4</t>
  </si>
  <si>
    <t>武穴市公安局</t>
  </si>
  <si>
    <t>武汉传媒学院</t>
  </si>
  <si>
    <t>103420500715</t>
  </si>
  <si>
    <t>胡露峰</t>
  </si>
  <si>
    <t>14230202006014028</t>
  </si>
  <si>
    <t>执法勤务职位3</t>
  </si>
  <si>
    <t>武昌工学院</t>
  </si>
  <si>
    <t>103420302208</t>
  </si>
  <si>
    <t>阮璟</t>
    <phoneticPr fontId="3" type="noConversion"/>
  </si>
  <si>
    <t>湖北省武穴市梅川派出所</t>
  </si>
  <si>
    <t>103425405019</t>
  </si>
  <si>
    <t>桂堂海</t>
  </si>
  <si>
    <t>武汉学院</t>
  </si>
  <si>
    <t>103420602426</t>
  </si>
  <si>
    <t>胡均锋</t>
  </si>
  <si>
    <t>14230202006014027</t>
  </si>
  <si>
    <t>三峡大学科技学院</t>
  </si>
  <si>
    <t>103425404829</t>
  </si>
  <si>
    <t>祝宇</t>
  </si>
  <si>
    <t>执法勤务职位2</t>
  </si>
  <si>
    <t>湖北辉航建筑有限公司</t>
  </si>
  <si>
    <t>武汉科技大学城市学院</t>
  </si>
  <si>
    <t>103420406014</t>
  </si>
  <si>
    <t>王吉</t>
  </si>
  <si>
    <t>浠水商场贸易有限责任公司</t>
  </si>
  <si>
    <t>武汉纺织大学</t>
  </si>
  <si>
    <t>103420400715</t>
  </si>
  <si>
    <t>陈诚</t>
  </si>
  <si>
    <t>武穴市人民法院</t>
  </si>
  <si>
    <t>文华学院</t>
  </si>
  <si>
    <t>103425409320</t>
  </si>
  <si>
    <t>陈攀</t>
  </si>
  <si>
    <t>14230202006014026</t>
  </si>
  <si>
    <t>武穴市东方人力资源服务有限公司</t>
  </si>
  <si>
    <t>湖北民族学院科技学院</t>
  </si>
  <si>
    <t>103420303321</t>
  </si>
  <si>
    <t>程鹏</t>
  </si>
  <si>
    <t>执法勤务职位1</t>
  </si>
  <si>
    <t>武汉市盛兴德科技有限公司</t>
  </si>
  <si>
    <t>湖北交通职业技术学院</t>
  </si>
  <si>
    <t>103425403925</t>
  </si>
  <si>
    <t>田申</t>
  </si>
  <si>
    <t>武昌首义学院</t>
  </si>
  <si>
    <t>103420501821</t>
  </si>
  <si>
    <t>曾光</t>
  </si>
  <si>
    <t>黄石市黄石港区公安分局合成作战中心</t>
  </si>
  <si>
    <t>武汉设计工程学院</t>
  </si>
  <si>
    <t>103420400509</t>
  </si>
  <si>
    <t>张文凯</t>
  </si>
  <si>
    <t>14230202006014025</t>
  </si>
  <si>
    <t>长江工程职业技术学院</t>
  </si>
  <si>
    <t>103420301422</t>
  </si>
  <si>
    <t>占景体</t>
  </si>
  <si>
    <t>执法勤务职位8</t>
  </si>
  <si>
    <t>蕲春县公安局</t>
  </si>
  <si>
    <t>湖北省黄冈市罗田县白莲河乡中心小学</t>
  </si>
  <si>
    <t>103420301106</t>
  </si>
  <si>
    <t>胡海锋</t>
  </si>
  <si>
    <t>武穴市文顺汽车店</t>
  </si>
  <si>
    <t>103420501327</t>
  </si>
  <si>
    <t>陈雷</t>
  </si>
  <si>
    <t>蕲春县公安局大同派出所</t>
  </si>
  <si>
    <t>武汉纺织大学外经贸学院</t>
  </si>
  <si>
    <t>103420400224</t>
  </si>
  <si>
    <t>王超</t>
  </si>
  <si>
    <t>14230202006014024</t>
  </si>
  <si>
    <t>执法勤务职位7</t>
  </si>
  <si>
    <t>103420406315</t>
  </si>
  <si>
    <t>顾展帆</t>
  </si>
  <si>
    <t>浠水县社会救助局</t>
  </si>
  <si>
    <t>中央广播电视大学</t>
  </si>
  <si>
    <t>103420603924</t>
  </si>
  <si>
    <t>郑涵</t>
  </si>
  <si>
    <t>14230202006014023</t>
  </si>
  <si>
    <t>103420501130</t>
  </si>
  <si>
    <t>余乐</t>
  </si>
  <si>
    <t>执法勤务职位6</t>
  </si>
  <si>
    <t>武汉警官职业学院</t>
  </si>
  <si>
    <t>103420605423</t>
  </si>
  <si>
    <t>程亚伟</t>
  </si>
  <si>
    <t>14230202006014022</t>
  </si>
  <si>
    <t>湖北师范大学</t>
  </si>
  <si>
    <t>103425303107</t>
  </si>
  <si>
    <t>潘亮</t>
  </si>
  <si>
    <t>执法勤务职位5</t>
  </si>
  <si>
    <t>武汉极光体育文化发展有限公司</t>
  </si>
  <si>
    <t>103420602324</t>
  </si>
  <si>
    <t>胡济亮</t>
  </si>
  <si>
    <t>14230202006014021</t>
  </si>
  <si>
    <t>103420607011</t>
  </si>
  <si>
    <t>廖威雳</t>
  </si>
  <si>
    <t>14230202006014020</t>
  </si>
  <si>
    <t>无</t>
    <phoneticPr fontId="3" type="noConversion"/>
  </si>
  <si>
    <t xml:space="preserve">  武汉警官职业学院</t>
    <phoneticPr fontId="3" type="noConversion"/>
  </si>
  <si>
    <t>30.17</t>
    <phoneticPr fontId="3" type="noConversion"/>
  </si>
  <si>
    <t>63</t>
    <phoneticPr fontId="3" type="noConversion"/>
  </si>
  <si>
    <t>72</t>
    <phoneticPr fontId="3" type="noConversion"/>
  </si>
  <si>
    <t>49.6</t>
    <phoneticPr fontId="3" type="noConversion"/>
  </si>
  <si>
    <t>103420502316</t>
    <phoneticPr fontId="3" type="noConversion"/>
  </si>
  <si>
    <t>男</t>
    <phoneticPr fontId="3" type="noConversion"/>
  </si>
  <si>
    <t>王浩</t>
    <phoneticPr fontId="3" type="noConversion"/>
  </si>
  <si>
    <t>14230202006014019</t>
  </si>
  <si>
    <t>女</t>
  </si>
  <si>
    <t>14230202006014018</t>
  </si>
  <si>
    <t>103425406222</t>
  </si>
  <si>
    <t>叶颢</t>
  </si>
  <si>
    <t>14230202006014017</t>
  </si>
  <si>
    <t>暂无</t>
  </si>
  <si>
    <t>武汉生物工程学院</t>
  </si>
  <si>
    <t>103420400129</t>
  </si>
  <si>
    <t>徐一鑫</t>
  </si>
  <si>
    <t>14230202006014016</t>
  </si>
  <si>
    <t>浠水县公安局</t>
  </si>
  <si>
    <t>湖北大象实业投资有限公司</t>
  </si>
  <si>
    <t>黄冈职业技术学院</t>
  </si>
  <si>
    <t>103420403821</t>
  </si>
  <si>
    <t>程佳乐</t>
  </si>
  <si>
    <t>英山县公安局</t>
  </si>
  <si>
    <t>武汉交通职业学院</t>
  </si>
  <si>
    <t>103420500805</t>
  </si>
  <si>
    <t>张娜</t>
  </si>
  <si>
    <t>14230202006014015</t>
  </si>
  <si>
    <t>中国地质大学江城学院</t>
  </si>
  <si>
    <t>103420503107</t>
  </si>
  <si>
    <t>赵澄</t>
  </si>
  <si>
    <t>英山县卫生计生综合监督执法局</t>
  </si>
  <si>
    <t>武汉软件工程职业学院</t>
  </si>
  <si>
    <t>103425405529</t>
  </si>
  <si>
    <t>段宗博</t>
  </si>
  <si>
    <t>14230202006014014</t>
  </si>
  <si>
    <t>黄冈市公安局</t>
  </si>
  <si>
    <t>国家开放大学</t>
  </si>
  <si>
    <t>103420301807</t>
  </si>
  <si>
    <t>谢瑞</t>
  </si>
  <si>
    <t>14230202006014013</t>
  </si>
  <si>
    <t>罗田县公安局</t>
  </si>
  <si>
    <t>英山县雷店镇五一中心小学</t>
  </si>
  <si>
    <t>103420402113</t>
  </si>
  <si>
    <t>段新棵</t>
  </si>
  <si>
    <t>14230202006014012</t>
  </si>
  <si>
    <t>英山县水利电力勘察设计室</t>
  </si>
  <si>
    <t>湖北水利水电职业技术学院</t>
  </si>
  <si>
    <t>103420403105</t>
  </si>
  <si>
    <t>盛重</t>
  </si>
  <si>
    <t>罗田县劳动就业管理局(非参公）</t>
  </si>
  <si>
    <t>武汉铁路职业技术学院</t>
  </si>
  <si>
    <t>103420503022</t>
  </si>
  <si>
    <t>童超人</t>
  </si>
  <si>
    <t>103420401222</t>
  </si>
  <si>
    <t>刘烁东</t>
  </si>
  <si>
    <t>中央广播电视大学黄冈电大浠水分院</t>
  </si>
  <si>
    <t>103420300530</t>
  </si>
  <si>
    <t>谢怀民</t>
  </si>
  <si>
    <t>14230202006014011</t>
  </si>
  <si>
    <t>武汉卓成节能科技股份有限公司</t>
  </si>
  <si>
    <t>鄂东职业技术学院</t>
  </si>
  <si>
    <t>103420303513</t>
  </si>
  <si>
    <t>郑威</t>
  </si>
  <si>
    <t>湖北省罗田县匡河镇中心小学</t>
  </si>
  <si>
    <t>武汉理工大学</t>
  </si>
  <si>
    <t>103425407612</t>
  </si>
  <si>
    <t>汪博</t>
  </si>
  <si>
    <t>湖北省武穴市公安局巡特警大队</t>
  </si>
  <si>
    <t>武汉科技大学</t>
  </si>
  <si>
    <t>103425406128</t>
  </si>
  <si>
    <t>陈宝生</t>
  </si>
  <si>
    <t>14230202006014010</t>
  </si>
  <si>
    <t>湖北黄石市公安局西塞山分局</t>
  </si>
  <si>
    <t>湖北经济学院法商学院</t>
  </si>
  <si>
    <t>103420607224</t>
  </si>
  <si>
    <t>柯阳</t>
  </si>
  <si>
    <t>14230202006014009</t>
  </si>
  <si>
    <t>三门峡职业技术学院</t>
  </si>
  <si>
    <t>103420606712</t>
  </si>
  <si>
    <t>王俊杰</t>
  </si>
  <si>
    <t>麻城市公安局</t>
  </si>
  <si>
    <t>罗田县胜利中学</t>
  </si>
  <si>
    <t>湖北工程学院</t>
  </si>
  <si>
    <t>103420404421</t>
  </si>
  <si>
    <t>陈忠良</t>
  </si>
  <si>
    <t>14230202006014008</t>
  </si>
  <si>
    <t>麻城市统计局</t>
  </si>
  <si>
    <t>103420605213</t>
  </si>
  <si>
    <t>彭小康</t>
  </si>
  <si>
    <t>湖北省麻城市三河口镇何家畈村</t>
  </si>
  <si>
    <t>武汉华夏理工学院</t>
  </si>
  <si>
    <t>103420501528</t>
  </si>
  <si>
    <t>李响</t>
  </si>
  <si>
    <t>14230202006014007</t>
  </si>
  <si>
    <t>光山县公安局</t>
  </si>
  <si>
    <t>信阳职业技术学院</t>
  </si>
  <si>
    <t>103425406130</t>
  </si>
  <si>
    <t>金东</t>
  </si>
  <si>
    <t>上海健康医学院</t>
  </si>
  <si>
    <t>103420300821</t>
  </si>
  <si>
    <t>李春雨</t>
  </si>
  <si>
    <t>14230202006014006</t>
  </si>
  <si>
    <t>103425405827</t>
  </si>
  <si>
    <t>李星</t>
  </si>
  <si>
    <t>红安县公安局</t>
  </si>
  <si>
    <t>湖北轻工职业技术学院</t>
  </si>
  <si>
    <t>103420503125</t>
  </si>
  <si>
    <t>胡宝平</t>
  </si>
  <si>
    <t>麻城市农村商业银行乘马岗支行</t>
  </si>
  <si>
    <t>青海大学</t>
  </si>
  <si>
    <t>103420602706</t>
  </si>
  <si>
    <t>毛一帆</t>
  </si>
  <si>
    <t>14230202006014005</t>
  </si>
  <si>
    <t>103425300728</t>
  </si>
  <si>
    <t>阮益晖</t>
  </si>
  <si>
    <t>新县交通运输局</t>
  </si>
  <si>
    <t>许昌学院</t>
  </si>
  <si>
    <t>103420402011</t>
  </si>
  <si>
    <t>阮骞</t>
  </si>
  <si>
    <t>苏州港大思培科技职业学院</t>
  </si>
  <si>
    <t>103425303013</t>
  </si>
  <si>
    <t>李烨</t>
  </si>
  <si>
    <t>14230202006014004</t>
  </si>
  <si>
    <t>武汉市公安局新洲区分局交通巡逻民警大队邾城中队</t>
  </si>
  <si>
    <t>103420607313</t>
  </si>
  <si>
    <t>周逸帆</t>
  </si>
  <si>
    <t>团风县公安局</t>
  </si>
  <si>
    <t>西南政法大学</t>
  </si>
  <si>
    <t>103420302417</t>
  </si>
  <si>
    <t>龚瑾</t>
  </si>
  <si>
    <t>103420502410</t>
  </si>
  <si>
    <t>刘邦彦</t>
  </si>
  <si>
    <t>14230202006014003</t>
  </si>
  <si>
    <t>龙感湖农场政法委</t>
  </si>
  <si>
    <t>江西警察学院</t>
  </si>
  <si>
    <t>103425301104</t>
  </si>
  <si>
    <t>张倩</t>
  </si>
  <si>
    <t>14230202006014002</t>
  </si>
  <si>
    <t>浠水县公安局警务辅助中心</t>
  </si>
  <si>
    <t>103420400315</t>
  </si>
  <si>
    <t>姚文虎</t>
  </si>
  <si>
    <t>重庆工商大学</t>
  </si>
  <si>
    <t>103420500730</t>
  </si>
  <si>
    <t>贺超</t>
  </si>
  <si>
    <t>浠水楚农商村镇银行</t>
  </si>
  <si>
    <t>汉口学院</t>
  </si>
  <si>
    <t>103425301801</t>
  </si>
  <si>
    <t>曹若飞</t>
  </si>
  <si>
    <t>14230202006014001</t>
  </si>
  <si>
    <t>蕲春县漕河镇第二社区卫生服务中心药园卫生服务站</t>
  </si>
  <si>
    <t>湖北中医药高等专科学校</t>
  </si>
  <si>
    <t>102218704109</t>
  </si>
  <si>
    <t>张顶</t>
  </si>
  <si>
    <t>14230202006013018</t>
  </si>
  <si>
    <t>警务技术职位</t>
  </si>
  <si>
    <t>浠水县工商局信息中心（二级事业单位，未参公）</t>
  </si>
  <si>
    <t>102218710508</t>
  </si>
  <si>
    <t>王巍</t>
  </si>
  <si>
    <t>警务技术职位2</t>
  </si>
  <si>
    <t>安讯冠通(北京)科技有限公司</t>
  </si>
  <si>
    <t>102218603320</t>
  </si>
  <si>
    <t>饶龙博</t>
  </si>
  <si>
    <t>合肥学院</t>
  </si>
  <si>
    <t>102218604707</t>
  </si>
  <si>
    <t>胡晨</t>
  </si>
  <si>
    <t>湖北汽车工业学院</t>
  </si>
  <si>
    <t>102218503213</t>
  </si>
  <si>
    <t>叶茂</t>
  </si>
  <si>
    <t>14230202006013017</t>
  </si>
  <si>
    <t>武汉外语外事职业学院</t>
  </si>
  <si>
    <t>29.6975</t>
    <phoneticPr fontId="3" type="noConversion"/>
  </si>
  <si>
    <t>65.5</t>
    <phoneticPr fontId="3" type="noConversion"/>
  </si>
  <si>
    <t>54.4</t>
    <phoneticPr fontId="3" type="noConversion"/>
  </si>
  <si>
    <t>102067607717</t>
    <phoneticPr fontId="3" type="noConversion"/>
  </si>
  <si>
    <t>詹羽宽</t>
    <phoneticPr fontId="3" type="noConversion"/>
  </si>
  <si>
    <t>14230202006013016</t>
  </si>
  <si>
    <t>警务技术职位1</t>
  </si>
  <si>
    <t>14230202006013015</t>
  </si>
  <si>
    <t>湖北大学知行学院</t>
  </si>
  <si>
    <t>102218509617</t>
  </si>
  <si>
    <t>方潇</t>
  </si>
  <si>
    <t>湖北省浠水县公安局</t>
  </si>
  <si>
    <t>湖北省经济管理干部学院</t>
  </si>
  <si>
    <t>102218600302</t>
  </si>
  <si>
    <t>张洛溢</t>
  </si>
  <si>
    <t>14230202006013014</t>
  </si>
  <si>
    <t>湖北医药学院药护学院</t>
  </si>
  <si>
    <t>102218605530</t>
  </si>
  <si>
    <t>林海涛</t>
  </si>
  <si>
    <t>14230202006013013</t>
  </si>
  <si>
    <t>湖北罗田农村商业银行</t>
  </si>
  <si>
    <t>102218804316</t>
  </si>
  <si>
    <t>欧阳升</t>
  </si>
  <si>
    <t>14230202006013012</t>
  </si>
  <si>
    <t>云南师范大学</t>
  </si>
  <si>
    <t>102218500302</t>
  </si>
  <si>
    <t>冯钟</t>
  </si>
  <si>
    <t>14230202006013011</t>
  </si>
  <si>
    <t>随州职业技术学院</t>
  </si>
  <si>
    <t>102218601019</t>
  </si>
  <si>
    <t>曹韬</t>
  </si>
  <si>
    <t>14230202006013010</t>
  </si>
  <si>
    <t>湖北省麻城市乘马岗镇小寨社区</t>
  </si>
  <si>
    <t>成都理工大学</t>
  </si>
  <si>
    <t>102218502611</t>
  </si>
  <si>
    <t>肖扬子</t>
  </si>
  <si>
    <t>综合管理职位2</t>
  </si>
  <si>
    <t>武汉晴川学院</t>
  </si>
  <si>
    <t>102218510502</t>
  </si>
  <si>
    <t>田明明</t>
  </si>
  <si>
    <t>沈阳音乐学院</t>
  </si>
  <si>
    <t>102218508505</t>
  </si>
  <si>
    <t>刘枫</t>
  </si>
  <si>
    <t>14230202006013009</t>
  </si>
  <si>
    <t>东华理工大学</t>
  </si>
  <si>
    <t>102218508120</t>
  </si>
  <si>
    <t>汤小京</t>
  </si>
  <si>
    <t>14230202006013008</t>
  </si>
  <si>
    <t>综合管理职位1</t>
  </si>
  <si>
    <t>三峡大学</t>
  </si>
  <si>
    <t>102218702416</t>
  </si>
  <si>
    <t>陈沁</t>
  </si>
  <si>
    <t>14230202006013007</t>
  </si>
  <si>
    <t xml:space="preserve">  浠水广播电视台</t>
    <phoneticPr fontId="3" type="noConversion"/>
  </si>
  <si>
    <t xml:space="preserve">  武汉体育学院</t>
    <phoneticPr fontId="3" type="noConversion"/>
  </si>
  <si>
    <t>29.81</t>
    <phoneticPr fontId="3" type="noConversion"/>
  </si>
  <si>
    <t>66</t>
    <phoneticPr fontId="3" type="noConversion"/>
  </si>
  <si>
    <t>102218705428</t>
    <phoneticPr fontId="3" type="noConversion"/>
  </si>
  <si>
    <t>黄柯</t>
    <phoneticPr fontId="3" type="noConversion"/>
  </si>
  <si>
    <t>华中师范大学武汉传媒学院</t>
  </si>
  <si>
    <t>102218807002</t>
  </si>
  <si>
    <t>蔡俊</t>
  </si>
  <si>
    <t>14230202006013006</t>
  </si>
  <si>
    <t>102218500509</t>
  </si>
  <si>
    <t>饶璐</t>
  </si>
  <si>
    <t>14230202006013005</t>
  </si>
  <si>
    <t>102218506418</t>
  </si>
  <si>
    <t>胡明辉</t>
  </si>
  <si>
    <t>14230202006013004</t>
  </si>
  <si>
    <t>102218710328</t>
  </si>
  <si>
    <t>盛筱彤</t>
  </si>
  <si>
    <t>14230202006013003</t>
  </si>
  <si>
    <t>综合管理职位</t>
  </si>
  <si>
    <t>14230202006013002</t>
  </si>
  <si>
    <t>14230202006013001</t>
  </si>
  <si>
    <t>天门市外事侨务旅游局</t>
  </si>
  <si>
    <t>武汉体育学院</t>
  </si>
  <si>
    <t>102218802616</t>
  </si>
  <si>
    <t>谢明光</t>
  </si>
  <si>
    <t>14230202006001006</t>
  </si>
  <si>
    <t>黄冈市强制隔离戒毒所</t>
  </si>
  <si>
    <t>洛阳市公安局瀍河分局</t>
  </si>
  <si>
    <t>中国矿业大学(徐州)</t>
  </si>
  <si>
    <t>102218507921</t>
  </si>
  <si>
    <t>权晓刚</t>
  </si>
  <si>
    <t>黄冈市中级人民法院</t>
  </si>
  <si>
    <t>武汉体育学院体育科技学院</t>
  </si>
  <si>
    <t>102218703010</t>
  </si>
  <si>
    <t>刘旺林</t>
  </si>
  <si>
    <t>14230202006001005</t>
  </si>
  <si>
    <t>笔试折算</t>
  </si>
  <si>
    <t>综合知识</t>
  </si>
  <si>
    <t>公安基础</t>
  </si>
  <si>
    <t>申论</t>
  </si>
  <si>
    <t>行测</t>
  </si>
  <si>
    <t>备注</t>
    <phoneticPr fontId="3" type="noConversion"/>
  </si>
  <si>
    <t>工作单位</t>
  </si>
  <si>
    <t>毕业院校</t>
  </si>
  <si>
    <t>综合成绩</t>
  </si>
  <si>
    <t>面试成绩</t>
  </si>
  <si>
    <t>笔试</t>
  </si>
  <si>
    <t>准考证号</t>
  </si>
  <si>
    <t>性别</t>
  </si>
  <si>
    <t>考生姓名</t>
  </si>
  <si>
    <t>综合排名</t>
  </si>
  <si>
    <t>招录计划</t>
  </si>
  <si>
    <t>职位代码</t>
  </si>
  <si>
    <t>招录职位</t>
  </si>
  <si>
    <t>招录机关</t>
  </si>
  <si>
    <t>李东</t>
  </si>
  <si>
    <t>102218505618</t>
  </si>
  <si>
    <t>武汉信息传播职业技术学院</t>
  </si>
  <si>
    <t>麻城市黄狮岗社区警务室</t>
  </si>
  <si>
    <t>递补</t>
    <phoneticPr fontId="2" type="noConversion"/>
  </si>
  <si>
    <t>体能测评成绩</t>
    <phoneticPr fontId="2" type="noConversion"/>
  </si>
  <si>
    <t>合格</t>
    <phoneticPr fontId="2" type="noConversion"/>
  </si>
  <si>
    <t>汪月桂</t>
  </si>
  <si>
    <t>102218602617</t>
  </si>
  <si>
    <t>长江大学</t>
  </si>
  <si>
    <t>黄彬</t>
  </si>
  <si>
    <t>102218800922</t>
  </si>
  <si>
    <t>武汉东湖学院</t>
  </si>
  <si>
    <t>李波</t>
  </si>
  <si>
    <t>103425404702</t>
  </si>
  <si>
    <t>合格</t>
    <phoneticPr fontId="2" type="noConversion"/>
  </si>
  <si>
    <t>赵继昌</t>
  </si>
  <si>
    <t>103425300124</t>
  </si>
  <si>
    <t>湖北工业大学</t>
  </si>
  <si>
    <t>徐文强</t>
  </si>
  <si>
    <t>103420501803</t>
  </si>
  <si>
    <t>郑行峰</t>
  </si>
  <si>
    <t>103420600701</t>
  </si>
  <si>
    <t>贡陈</t>
  </si>
  <si>
    <t>103425301725</t>
  </si>
  <si>
    <t>湖北第二师范学院</t>
  </si>
  <si>
    <t>中铁建电气化局集团南方工程有限公司</t>
  </si>
  <si>
    <t>肖茜</t>
  </si>
  <si>
    <t>103420607301</t>
  </si>
  <si>
    <t>徐浙凯</t>
  </si>
  <si>
    <t>103420602401</t>
  </si>
  <si>
    <t>陈潇</t>
  </si>
  <si>
    <t>103425301404</t>
  </si>
  <si>
    <t>武汉工程大学</t>
  </si>
  <si>
    <t>李桑原</t>
  </si>
  <si>
    <t>102218708801</t>
  </si>
  <si>
    <t>肖祥禹</t>
  </si>
  <si>
    <t>102218805228</t>
  </si>
  <si>
    <t>王恒</t>
  </si>
  <si>
    <t>102218505317</t>
  </si>
  <si>
    <t>张文韬</t>
  </si>
  <si>
    <t>102218605704</t>
  </si>
  <si>
    <t>邵一飞</t>
  </si>
  <si>
    <t>102218703904</t>
  </si>
  <si>
    <t>中南财经政法大学</t>
  </si>
  <si>
    <t>递补</t>
    <phoneticPr fontId="2" type="noConversion"/>
  </si>
  <si>
    <t>黄冈市2018年度公安、森林公安、强制戒毒机关考试录用公务员（人民警察）体检人员名单（2018年7月9日）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</si>
</sst>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0_);[Red]\(0.0000\)"/>
  </numFmts>
  <fonts count="9">
    <font>
      <sz val="11"/>
      <color theme="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name val="方正小标宋简体"/>
      <family val="4"/>
      <charset val="134"/>
    </font>
    <font>
      <sz val="18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quotePrefix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1" xfId="1" quotePrefix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Normal="100" workbookViewId="0">
      <selection activeCell="W100" sqref="W100"/>
    </sheetView>
  </sheetViews>
  <sheetFormatPr defaultRowHeight="13.5"/>
  <cols>
    <col min="1" max="1" width="8" customWidth="1"/>
    <col min="2" max="2" width="8.125" customWidth="1"/>
    <col min="3" max="3" width="9.25" customWidth="1"/>
    <col min="4" max="4" width="3.75" customWidth="1"/>
    <col min="5" max="5" width="4" customWidth="1"/>
    <col min="6" max="6" width="6.125" customWidth="1"/>
    <col min="7" max="7" width="5.625" customWidth="1"/>
    <col min="8" max="8" width="9.25" customWidth="1"/>
    <col min="9" max="9" width="6.125" customWidth="1"/>
    <col min="10" max="10" width="6.5" customWidth="1"/>
    <col min="11" max="11" width="5.625" customWidth="1"/>
    <col min="12" max="12" width="4.75" customWidth="1"/>
    <col min="13" max="13" width="7.625" customWidth="1"/>
    <col min="16" max="16" width="6.625" customWidth="1"/>
    <col min="17" max="17" width="13.625" customWidth="1"/>
    <col min="18" max="18" width="14.625" customWidth="1"/>
    <col min="19" max="19" width="7.125" customWidth="1"/>
  </cols>
  <sheetData>
    <row r="1" spans="1:19" ht="32.25" customHeight="1">
      <c r="A1" s="29" t="s">
        <v>449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1" customHeight="1">
      <c r="A2" s="19" t="s">
        <v>402</v>
      </c>
      <c r="B2" s="19" t="s">
        <v>401</v>
      </c>
      <c r="C2" s="20" t="s">
        <v>400</v>
      </c>
      <c r="D2" s="19" t="s">
        <v>399</v>
      </c>
      <c r="E2" s="28" t="s">
        <v>398</v>
      </c>
      <c r="F2" s="20" t="s">
        <v>397</v>
      </c>
      <c r="G2" s="20" t="s">
        <v>396</v>
      </c>
      <c r="H2" s="20" t="s">
        <v>395</v>
      </c>
      <c r="I2" s="21" t="s">
        <v>394</v>
      </c>
      <c r="J2" s="21"/>
      <c r="K2" s="21"/>
      <c r="L2" s="21"/>
      <c r="M2" s="21"/>
      <c r="N2" s="22" t="s">
        <v>393</v>
      </c>
      <c r="O2" s="22" t="s">
        <v>392</v>
      </c>
      <c r="P2" s="24" t="s">
        <v>408</v>
      </c>
      <c r="Q2" s="19" t="s">
        <v>391</v>
      </c>
      <c r="R2" s="19" t="s">
        <v>390</v>
      </c>
      <c r="S2" s="23" t="s">
        <v>389</v>
      </c>
    </row>
    <row r="3" spans="1:19" ht="32.450000000000003" customHeight="1">
      <c r="A3" s="20"/>
      <c r="B3" s="20"/>
      <c r="C3" s="20"/>
      <c r="D3" s="20"/>
      <c r="E3" s="28"/>
      <c r="F3" s="20"/>
      <c r="G3" s="20"/>
      <c r="H3" s="20"/>
      <c r="I3" s="7" t="s">
        <v>388</v>
      </c>
      <c r="J3" s="7" t="s">
        <v>387</v>
      </c>
      <c r="K3" s="7" t="s">
        <v>386</v>
      </c>
      <c r="L3" s="7" t="s">
        <v>385</v>
      </c>
      <c r="M3" s="7" t="s">
        <v>384</v>
      </c>
      <c r="N3" s="22"/>
      <c r="O3" s="22"/>
      <c r="P3" s="25"/>
      <c r="Q3" s="20"/>
      <c r="R3" s="20"/>
      <c r="S3" s="23"/>
    </row>
    <row r="4" spans="1:19" ht="25.9" customHeight="1">
      <c r="A4" s="5" t="s">
        <v>250</v>
      </c>
      <c r="B4" s="5" t="s">
        <v>366</v>
      </c>
      <c r="C4" s="5" t="s">
        <v>368</v>
      </c>
      <c r="D4" s="4">
        <v>1</v>
      </c>
      <c r="E4" s="4">
        <v>1</v>
      </c>
      <c r="F4" s="13" t="s">
        <v>403</v>
      </c>
      <c r="G4" s="9" t="s">
        <v>12</v>
      </c>
      <c r="H4" s="9" t="s">
        <v>404</v>
      </c>
      <c r="I4" s="8">
        <v>45.6</v>
      </c>
      <c r="J4" s="8">
        <v>71.5</v>
      </c>
      <c r="K4" s="8"/>
      <c r="L4" s="8"/>
      <c r="M4" s="8">
        <v>28.627500000000001</v>
      </c>
      <c r="N4" s="8">
        <v>84.8</v>
      </c>
      <c r="O4" s="8">
        <f t="shared" ref="O4:O32" si="0">M4+N4*0.5</f>
        <v>71.027500000000003</v>
      </c>
      <c r="P4" s="8" t="s">
        <v>418</v>
      </c>
      <c r="Q4" s="9" t="s">
        <v>405</v>
      </c>
      <c r="R4" s="9" t="s">
        <v>406</v>
      </c>
      <c r="S4" s="4" t="s">
        <v>407</v>
      </c>
    </row>
    <row r="5" spans="1:19" ht="25.9" customHeight="1">
      <c r="A5" s="5" t="s">
        <v>228</v>
      </c>
      <c r="B5" s="5" t="s">
        <v>366</v>
      </c>
      <c r="C5" s="5" t="s">
        <v>367</v>
      </c>
      <c r="D5" s="4">
        <v>1</v>
      </c>
      <c r="E5" s="4">
        <v>1</v>
      </c>
      <c r="F5" s="13" t="s">
        <v>410</v>
      </c>
      <c r="G5" s="9" t="s">
        <v>131</v>
      </c>
      <c r="H5" s="9" t="s">
        <v>411</v>
      </c>
      <c r="I5" s="8">
        <v>68.8</v>
      </c>
      <c r="J5" s="8">
        <v>70.5</v>
      </c>
      <c r="K5" s="8"/>
      <c r="L5" s="8"/>
      <c r="M5" s="8">
        <v>34.782499999999999</v>
      </c>
      <c r="N5" s="8">
        <v>80.2</v>
      </c>
      <c r="O5" s="8">
        <f t="shared" si="0"/>
        <v>74.882499999999993</v>
      </c>
      <c r="P5" s="8" t="s">
        <v>418</v>
      </c>
      <c r="Q5" s="9" t="s">
        <v>412</v>
      </c>
      <c r="R5" s="9" t="s">
        <v>412</v>
      </c>
      <c r="S5" s="8" t="s">
        <v>407</v>
      </c>
    </row>
    <row r="6" spans="1:19" ht="25.9" customHeight="1">
      <c r="A6" s="5" t="s">
        <v>204</v>
      </c>
      <c r="B6" s="5" t="s">
        <v>366</v>
      </c>
      <c r="C6" s="5" t="s">
        <v>365</v>
      </c>
      <c r="D6" s="4">
        <v>1</v>
      </c>
      <c r="E6" s="4">
        <v>1</v>
      </c>
      <c r="F6" s="13" t="s">
        <v>364</v>
      </c>
      <c r="G6" s="5" t="s">
        <v>131</v>
      </c>
      <c r="H6" s="5" t="s">
        <v>363</v>
      </c>
      <c r="I6" s="4">
        <v>60.8</v>
      </c>
      <c r="J6" s="4">
        <v>78</v>
      </c>
      <c r="K6" s="4"/>
      <c r="L6" s="4"/>
      <c r="M6" s="4">
        <v>34.270000000000003</v>
      </c>
      <c r="N6" s="4">
        <v>82</v>
      </c>
      <c r="O6" s="4">
        <f t="shared" si="0"/>
        <v>75.27000000000001</v>
      </c>
      <c r="P6" s="8" t="s">
        <v>418</v>
      </c>
      <c r="Q6" s="5" t="s">
        <v>30</v>
      </c>
      <c r="R6" s="5" t="s">
        <v>20</v>
      </c>
      <c r="S6" s="4"/>
    </row>
    <row r="7" spans="1:19" ht="25.9" customHeight="1">
      <c r="A7" s="5" t="s">
        <v>146</v>
      </c>
      <c r="B7" s="5" t="s">
        <v>342</v>
      </c>
      <c r="C7" s="5" t="s">
        <v>362</v>
      </c>
      <c r="D7" s="4">
        <v>1</v>
      </c>
      <c r="E7" s="4">
        <v>1</v>
      </c>
      <c r="F7" s="13" t="s">
        <v>361</v>
      </c>
      <c r="G7" s="5" t="s">
        <v>12</v>
      </c>
      <c r="H7" s="5" t="s">
        <v>360</v>
      </c>
      <c r="I7" s="4">
        <v>62.4</v>
      </c>
      <c r="J7" s="4">
        <v>70</v>
      </c>
      <c r="K7" s="4"/>
      <c r="L7" s="4"/>
      <c r="M7" s="4">
        <v>32.909999999999997</v>
      </c>
      <c r="N7" s="4">
        <v>82.4</v>
      </c>
      <c r="O7" s="4">
        <f t="shared" si="0"/>
        <v>74.11</v>
      </c>
      <c r="P7" s="8" t="s">
        <v>418</v>
      </c>
      <c r="Q7" s="5" t="s">
        <v>302</v>
      </c>
      <c r="R7" s="5" t="s">
        <v>20</v>
      </c>
      <c r="S7" s="4"/>
    </row>
    <row r="8" spans="1:19" ht="25.9" customHeight="1">
      <c r="A8" s="5" t="s">
        <v>146</v>
      </c>
      <c r="B8" s="5" t="s">
        <v>330</v>
      </c>
      <c r="C8" s="5" t="s">
        <v>359</v>
      </c>
      <c r="D8" s="4">
        <v>1</v>
      </c>
      <c r="E8" s="4">
        <v>1</v>
      </c>
      <c r="F8" s="13" t="s">
        <v>358</v>
      </c>
      <c r="G8" s="5" t="s">
        <v>131</v>
      </c>
      <c r="H8" s="5" t="s">
        <v>357</v>
      </c>
      <c r="I8" s="4">
        <v>65.599999999999994</v>
      </c>
      <c r="J8" s="4">
        <v>83.5</v>
      </c>
      <c r="K8" s="4"/>
      <c r="L8" s="4"/>
      <c r="M8" s="4">
        <v>36.827500000000001</v>
      </c>
      <c r="N8" s="4">
        <v>80.8</v>
      </c>
      <c r="O8" s="4">
        <f t="shared" si="0"/>
        <v>77.227499999999992</v>
      </c>
      <c r="P8" s="8" t="s">
        <v>418</v>
      </c>
      <c r="Q8" s="5" t="s">
        <v>79</v>
      </c>
      <c r="R8" s="5" t="s">
        <v>20</v>
      </c>
      <c r="S8" s="4"/>
    </row>
    <row r="9" spans="1:19" ht="25.9" customHeight="1">
      <c r="A9" s="17" t="s">
        <v>141</v>
      </c>
      <c r="B9" s="17" t="s">
        <v>342</v>
      </c>
      <c r="C9" s="17" t="s">
        <v>356</v>
      </c>
      <c r="D9" s="17">
        <v>2</v>
      </c>
      <c r="E9" s="4">
        <v>1</v>
      </c>
      <c r="F9" s="13" t="s">
        <v>355</v>
      </c>
      <c r="G9" s="5" t="s">
        <v>12</v>
      </c>
      <c r="H9" s="5" t="s">
        <v>354</v>
      </c>
      <c r="I9" s="4">
        <v>55.2</v>
      </c>
      <c r="J9" s="4">
        <v>80</v>
      </c>
      <c r="K9" s="4"/>
      <c r="L9" s="4"/>
      <c r="M9" s="4">
        <v>33.18</v>
      </c>
      <c r="N9" s="4">
        <v>83.8</v>
      </c>
      <c r="O9" s="4">
        <f t="shared" si="0"/>
        <v>75.08</v>
      </c>
      <c r="P9" s="8" t="s">
        <v>418</v>
      </c>
      <c r="Q9" s="5" t="s">
        <v>353</v>
      </c>
      <c r="R9" s="5" t="s">
        <v>141</v>
      </c>
      <c r="S9" s="4"/>
    </row>
    <row r="10" spans="1:19" ht="25.9" customHeight="1">
      <c r="A10" s="17"/>
      <c r="B10" s="17"/>
      <c r="C10" s="17"/>
      <c r="D10" s="17"/>
      <c r="E10" s="4">
        <v>2</v>
      </c>
      <c r="F10" s="14" t="s">
        <v>352</v>
      </c>
      <c r="G10" s="5" t="s">
        <v>12</v>
      </c>
      <c r="H10" s="6" t="s">
        <v>351</v>
      </c>
      <c r="I10" s="6" t="s">
        <v>296</v>
      </c>
      <c r="J10" s="6" t="s">
        <v>350</v>
      </c>
      <c r="K10" s="6"/>
      <c r="L10" s="6"/>
      <c r="M10" s="6" t="s">
        <v>349</v>
      </c>
      <c r="N10" s="4">
        <v>82.4</v>
      </c>
      <c r="O10" s="4">
        <f t="shared" si="0"/>
        <v>71.010000000000005</v>
      </c>
      <c r="P10" s="8" t="s">
        <v>418</v>
      </c>
      <c r="Q10" s="4" t="s">
        <v>348</v>
      </c>
      <c r="R10" s="4" t="s">
        <v>347</v>
      </c>
      <c r="S10" s="4"/>
    </row>
    <row r="11" spans="1:19" ht="25.9" customHeight="1">
      <c r="A11" s="5" t="s">
        <v>141</v>
      </c>
      <c r="B11" s="5" t="s">
        <v>330</v>
      </c>
      <c r="C11" s="5" t="s">
        <v>346</v>
      </c>
      <c r="D11" s="4">
        <v>1</v>
      </c>
      <c r="E11" s="4">
        <v>1</v>
      </c>
      <c r="F11" s="13" t="s">
        <v>345</v>
      </c>
      <c r="G11" s="5" t="s">
        <v>131</v>
      </c>
      <c r="H11" s="5" t="s">
        <v>344</v>
      </c>
      <c r="I11" s="4">
        <v>64</v>
      </c>
      <c r="J11" s="4">
        <v>75.5</v>
      </c>
      <c r="K11" s="4"/>
      <c r="L11" s="4"/>
      <c r="M11" s="4">
        <v>34.587499999999999</v>
      </c>
      <c r="N11" s="4">
        <v>83.5</v>
      </c>
      <c r="O11" s="4">
        <f t="shared" si="0"/>
        <v>76.337500000000006</v>
      </c>
      <c r="P11" s="8" t="s">
        <v>418</v>
      </c>
      <c r="Q11" s="5" t="s">
        <v>343</v>
      </c>
      <c r="R11" s="5" t="s">
        <v>20</v>
      </c>
      <c r="S11" s="4"/>
    </row>
    <row r="12" spans="1:19" ht="25.9" customHeight="1">
      <c r="A12" s="5" t="s">
        <v>83</v>
      </c>
      <c r="B12" s="5" t="s">
        <v>342</v>
      </c>
      <c r="C12" s="5" t="s">
        <v>341</v>
      </c>
      <c r="D12" s="4">
        <v>1</v>
      </c>
      <c r="E12" s="4">
        <v>1</v>
      </c>
      <c r="F12" s="13" t="s">
        <v>340</v>
      </c>
      <c r="G12" s="5" t="s">
        <v>131</v>
      </c>
      <c r="H12" s="5" t="s">
        <v>339</v>
      </c>
      <c r="I12" s="4">
        <v>67.2</v>
      </c>
      <c r="J12" s="4">
        <v>74.5</v>
      </c>
      <c r="K12" s="4"/>
      <c r="L12" s="4"/>
      <c r="M12" s="4">
        <v>35.2425</v>
      </c>
      <c r="N12" s="4">
        <v>83.2</v>
      </c>
      <c r="O12" s="4">
        <f t="shared" si="0"/>
        <v>76.842500000000001</v>
      </c>
      <c r="P12" s="8" t="s">
        <v>418</v>
      </c>
      <c r="Q12" s="5" t="s">
        <v>338</v>
      </c>
      <c r="R12" s="5" t="s">
        <v>20</v>
      </c>
      <c r="S12" s="4"/>
    </row>
    <row r="13" spans="1:19" ht="25.9" customHeight="1">
      <c r="A13" s="18" t="s">
        <v>83</v>
      </c>
      <c r="B13" s="18" t="s">
        <v>330</v>
      </c>
      <c r="C13" s="18" t="s">
        <v>337</v>
      </c>
      <c r="D13" s="17">
        <v>3</v>
      </c>
      <c r="E13" s="4">
        <v>1</v>
      </c>
      <c r="F13" s="13" t="s">
        <v>336</v>
      </c>
      <c r="G13" s="5" t="s">
        <v>12</v>
      </c>
      <c r="H13" s="5" t="s">
        <v>335</v>
      </c>
      <c r="I13" s="4">
        <v>71.2</v>
      </c>
      <c r="J13" s="4">
        <v>78.5</v>
      </c>
      <c r="K13" s="4"/>
      <c r="L13" s="4"/>
      <c r="M13" s="4">
        <v>37.2425</v>
      </c>
      <c r="N13" s="4">
        <v>81</v>
      </c>
      <c r="O13" s="4">
        <f t="shared" si="0"/>
        <v>77.742500000000007</v>
      </c>
      <c r="P13" s="8" t="s">
        <v>418</v>
      </c>
      <c r="Q13" s="5" t="s">
        <v>334</v>
      </c>
      <c r="R13" s="5" t="s">
        <v>20</v>
      </c>
      <c r="S13" s="4"/>
    </row>
    <row r="14" spans="1:19" ht="25.9" customHeight="1">
      <c r="A14" s="18" t="s">
        <v>83</v>
      </c>
      <c r="B14" s="18" t="s">
        <v>330</v>
      </c>
      <c r="C14" s="18"/>
      <c r="D14" s="17"/>
      <c r="E14" s="4">
        <v>2</v>
      </c>
      <c r="F14" s="13" t="s">
        <v>333</v>
      </c>
      <c r="G14" s="5" t="s">
        <v>12</v>
      </c>
      <c r="H14" s="5" t="s">
        <v>332</v>
      </c>
      <c r="I14" s="4">
        <v>59.2</v>
      </c>
      <c r="J14" s="4">
        <v>76.5</v>
      </c>
      <c r="K14" s="4"/>
      <c r="L14" s="4"/>
      <c r="M14" s="4">
        <v>33.4925</v>
      </c>
      <c r="N14" s="4">
        <v>83.2</v>
      </c>
      <c r="O14" s="4">
        <f t="shared" si="0"/>
        <v>75.092500000000001</v>
      </c>
      <c r="P14" s="8" t="s">
        <v>418</v>
      </c>
      <c r="Q14" s="5" t="s">
        <v>331</v>
      </c>
      <c r="R14" s="5" t="s">
        <v>331</v>
      </c>
      <c r="S14" s="4"/>
    </row>
    <row r="15" spans="1:19" ht="25.9" customHeight="1">
      <c r="A15" s="18" t="s">
        <v>83</v>
      </c>
      <c r="B15" s="18" t="s">
        <v>330</v>
      </c>
      <c r="C15" s="18"/>
      <c r="D15" s="17"/>
      <c r="E15" s="4">
        <v>3</v>
      </c>
      <c r="F15" s="13" t="s">
        <v>329</v>
      </c>
      <c r="G15" s="5" t="s">
        <v>12</v>
      </c>
      <c r="H15" s="5" t="s">
        <v>328</v>
      </c>
      <c r="I15" s="4">
        <v>58.4</v>
      </c>
      <c r="J15" s="4">
        <v>77</v>
      </c>
      <c r="K15" s="4"/>
      <c r="L15" s="4"/>
      <c r="M15" s="4">
        <v>33.384999999999998</v>
      </c>
      <c r="N15" s="4">
        <v>81.8</v>
      </c>
      <c r="O15" s="4">
        <f t="shared" si="0"/>
        <v>74.284999999999997</v>
      </c>
      <c r="P15" s="8" t="s">
        <v>418</v>
      </c>
      <c r="Q15" s="5" t="s">
        <v>327</v>
      </c>
      <c r="R15" s="5" t="s">
        <v>326</v>
      </c>
      <c r="S15" s="4"/>
    </row>
    <row r="16" spans="1:19" ht="25.9" customHeight="1">
      <c r="A16" s="5" t="s">
        <v>159</v>
      </c>
      <c r="B16" s="5" t="s">
        <v>278</v>
      </c>
      <c r="C16" s="5" t="s">
        <v>325</v>
      </c>
      <c r="D16" s="4">
        <v>1</v>
      </c>
      <c r="E16" s="4">
        <f>RANK(O16,$O$16:$O$16)</f>
        <v>1</v>
      </c>
      <c r="F16" s="13" t="s">
        <v>324</v>
      </c>
      <c r="G16" s="4" t="s">
        <v>12</v>
      </c>
      <c r="H16" s="5" t="s">
        <v>323</v>
      </c>
      <c r="I16" s="4">
        <v>65.599999999999994</v>
      </c>
      <c r="J16" s="4">
        <v>60</v>
      </c>
      <c r="K16" s="4"/>
      <c r="L16" s="4"/>
      <c r="M16" s="4">
        <v>31.54</v>
      </c>
      <c r="N16" s="4">
        <v>78.2</v>
      </c>
      <c r="O16" s="4">
        <f t="shared" si="0"/>
        <v>70.64</v>
      </c>
      <c r="P16" s="8" t="s">
        <v>418</v>
      </c>
      <c r="Q16" s="5" t="s">
        <v>322</v>
      </c>
      <c r="R16" s="5" t="s">
        <v>204</v>
      </c>
      <c r="S16" s="4"/>
    </row>
    <row r="17" spans="1:19" ht="25.9" customHeight="1">
      <c r="A17" s="5" t="s">
        <v>204</v>
      </c>
      <c r="B17" s="5" t="s">
        <v>278</v>
      </c>
      <c r="C17" s="5" t="s">
        <v>321</v>
      </c>
      <c r="D17" s="4">
        <v>1</v>
      </c>
      <c r="E17" s="4">
        <v>1</v>
      </c>
      <c r="F17" s="13" t="s">
        <v>320</v>
      </c>
      <c r="G17" s="5" t="s">
        <v>12</v>
      </c>
      <c r="H17" s="5" t="s">
        <v>319</v>
      </c>
      <c r="I17" s="4">
        <v>52</v>
      </c>
      <c r="J17" s="4">
        <v>72.5</v>
      </c>
      <c r="K17" s="4"/>
      <c r="L17" s="4"/>
      <c r="M17" s="4">
        <v>30.612500000000001</v>
      </c>
      <c r="N17" s="4">
        <v>76.400000000000006</v>
      </c>
      <c r="O17" s="4">
        <f t="shared" si="0"/>
        <v>68.8125</v>
      </c>
      <c r="P17" s="8" t="s">
        <v>418</v>
      </c>
      <c r="Q17" s="5" t="s">
        <v>318</v>
      </c>
      <c r="R17" s="5" t="s">
        <v>20</v>
      </c>
      <c r="S17" s="4"/>
    </row>
    <row r="18" spans="1:19" ht="25.9" customHeight="1">
      <c r="A18" s="5" t="s">
        <v>164</v>
      </c>
      <c r="B18" s="5" t="s">
        <v>300</v>
      </c>
      <c r="C18" s="5" t="s">
        <v>317</v>
      </c>
      <c r="D18" s="4">
        <v>1</v>
      </c>
      <c r="E18" s="4">
        <v>1</v>
      </c>
      <c r="F18" s="13" t="s">
        <v>316</v>
      </c>
      <c r="G18" s="5" t="s">
        <v>12</v>
      </c>
      <c r="H18" s="5" t="s">
        <v>315</v>
      </c>
      <c r="I18" s="4">
        <v>65.599999999999994</v>
      </c>
      <c r="J18" s="4">
        <v>62</v>
      </c>
      <c r="K18" s="4"/>
      <c r="L18" s="4"/>
      <c r="M18" s="4">
        <v>31.99</v>
      </c>
      <c r="N18" s="4">
        <v>80.2</v>
      </c>
      <c r="O18" s="4">
        <f t="shared" si="0"/>
        <v>72.09</v>
      </c>
      <c r="P18" s="8" t="s">
        <v>418</v>
      </c>
      <c r="Q18" s="5" t="s">
        <v>21</v>
      </c>
      <c r="R18" s="5" t="s">
        <v>314</v>
      </c>
      <c r="S18" s="4"/>
    </row>
    <row r="19" spans="1:19" ht="25.9" customHeight="1">
      <c r="A19" s="5" t="s">
        <v>164</v>
      </c>
      <c r="B19" s="5" t="s">
        <v>282</v>
      </c>
      <c r="C19" s="5" t="s">
        <v>313</v>
      </c>
      <c r="D19" s="4">
        <v>1</v>
      </c>
      <c r="E19" s="4">
        <v>1</v>
      </c>
      <c r="F19" s="13" t="s">
        <v>312</v>
      </c>
      <c r="G19" s="5" t="s">
        <v>12</v>
      </c>
      <c r="H19" s="5" t="s">
        <v>311</v>
      </c>
      <c r="I19" s="4">
        <v>52.8</v>
      </c>
      <c r="J19" s="4">
        <v>64.5</v>
      </c>
      <c r="K19" s="4"/>
      <c r="L19" s="4"/>
      <c r="M19" s="4">
        <v>29.032499999999999</v>
      </c>
      <c r="N19" s="4">
        <v>80</v>
      </c>
      <c r="O19" s="4">
        <f t="shared" si="0"/>
        <v>69.032499999999999</v>
      </c>
      <c r="P19" s="8" t="s">
        <v>418</v>
      </c>
      <c r="Q19" s="5" t="s">
        <v>310</v>
      </c>
      <c r="R19" s="5" t="s">
        <v>20</v>
      </c>
      <c r="S19" s="4"/>
    </row>
    <row r="20" spans="1:19" ht="25.9" customHeight="1">
      <c r="A20" s="17" t="s">
        <v>146</v>
      </c>
      <c r="B20" s="17" t="s">
        <v>300</v>
      </c>
      <c r="C20" s="17" t="s">
        <v>309</v>
      </c>
      <c r="D20" s="17">
        <v>2</v>
      </c>
      <c r="E20" s="4">
        <v>1</v>
      </c>
      <c r="F20" s="13" t="s">
        <v>308</v>
      </c>
      <c r="G20" s="5" t="s">
        <v>12</v>
      </c>
      <c r="H20" s="5" t="s">
        <v>307</v>
      </c>
      <c r="I20" s="4">
        <v>60</v>
      </c>
      <c r="J20" s="4">
        <v>77.5</v>
      </c>
      <c r="K20" s="4"/>
      <c r="L20" s="4"/>
      <c r="M20" s="4">
        <v>33.9375</v>
      </c>
      <c r="N20" s="4">
        <v>85.4</v>
      </c>
      <c r="O20" s="4">
        <f t="shared" si="0"/>
        <v>76.637500000000003</v>
      </c>
      <c r="P20" s="8" t="s">
        <v>418</v>
      </c>
      <c r="Q20" s="5" t="s">
        <v>306</v>
      </c>
      <c r="R20" s="5" t="s">
        <v>305</v>
      </c>
      <c r="S20" s="4"/>
    </row>
    <row r="21" spans="1:19" ht="25.9" customHeight="1">
      <c r="A21" s="17" t="s">
        <v>146</v>
      </c>
      <c r="B21" s="17" t="s">
        <v>300</v>
      </c>
      <c r="C21" s="17"/>
      <c r="D21" s="17"/>
      <c r="E21" s="4">
        <v>2</v>
      </c>
      <c r="F21" s="13" t="s">
        <v>304</v>
      </c>
      <c r="G21" s="5" t="s">
        <v>12</v>
      </c>
      <c r="H21" s="5" t="s">
        <v>303</v>
      </c>
      <c r="I21" s="4">
        <v>61.6</v>
      </c>
      <c r="J21" s="4">
        <v>62</v>
      </c>
      <c r="K21" s="4"/>
      <c r="L21" s="4"/>
      <c r="M21" s="4">
        <v>30.89</v>
      </c>
      <c r="N21" s="4">
        <v>82.4</v>
      </c>
      <c r="O21" s="4">
        <f t="shared" si="0"/>
        <v>72.09</v>
      </c>
      <c r="P21" s="8" t="s">
        <v>418</v>
      </c>
      <c r="Q21" s="5" t="s">
        <v>302</v>
      </c>
      <c r="R21" s="5" t="s">
        <v>159</v>
      </c>
      <c r="S21" s="4"/>
    </row>
    <row r="22" spans="1:19" ht="25.9" customHeight="1">
      <c r="A22" s="5" t="s">
        <v>146</v>
      </c>
      <c r="B22" s="5" t="s">
        <v>282</v>
      </c>
      <c r="C22" s="5" t="s">
        <v>301</v>
      </c>
      <c r="D22" s="4">
        <v>1</v>
      </c>
      <c r="E22" s="4">
        <v>1</v>
      </c>
      <c r="F22" s="13" t="s">
        <v>413</v>
      </c>
      <c r="G22" s="9" t="s">
        <v>12</v>
      </c>
      <c r="H22" s="9" t="s">
        <v>414</v>
      </c>
      <c r="I22" s="8">
        <v>60.8</v>
      </c>
      <c r="J22" s="8">
        <v>80.5</v>
      </c>
      <c r="K22" s="8"/>
      <c r="L22" s="8"/>
      <c r="M22" s="8">
        <v>34.832500000000003</v>
      </c>
      <c r="N22" s="8">
        <v>81</v>
      </c>
      <c r="O22" s="8">
        <f t="shared" si="0"/>
        <v>75.33250000000001</v>
      </c>
      <c r="P22" s="8" t="s">
        <v>418</v>
      </c>
      <c r="Q22" s="9" t="s">
        <v>415</v>
      </c>
      <c r="R22" s="9" t="s">
        <v>20</v>
      </c>
      <c r="S22" s="10" t="s">
        <v>407</v>
      </c>
    </row>
    <row r="23" spans="1:19" ht="25.9" customHeight="1">
      <c r="A23" s="5" t="s">
        <v>141</v>
      </c>
      <c r="B23" s="5" t="s">
        <v>300</v>
      </c>
      <c r="C23" s="5" t="s">
        <v>299</v>
      </c>
      <c r="D23" s="4">
        <v>1</v>
      </c>
      <c r="E23" s="4">
        <v>1</v>
      </c>
      <c r="F23" s="14" t="s">
        <v>298</v>
      </c>
      <c r="G23" s="5" t="s">
        <v>12</v>
      </c>
      <c r="H23" s="6" t="s">
        <v>297</v>
      </c>
      <c r="I23" s="6" t="s">
        <v>296</v>
      </c>
      <c r="J23" s="6" t="s">
        <v>295</v>
      </c>
      <c r="K23" s="6"/>
      <c r="L23" s="6"/>
      <c r="M23" s="6" t="s">
        <v>294</v>
      </c>
      <c r="N23" s="4">
        <v>80.8</v>
      </c>
      <c r="O23" s="4">
        <f t="shared" si="0"/>
        <v>70.097499999999997</v>
      </c>
      <c r="P23" s="8" t="s">
        <v>418</v>
      </c>
      <c r="Q23" s="5" t="s">
        <v>293</v>
      </c>
      <c r="R23" s="5" t="s">
        <v>121</v>
      </c>
      <c r="S23" s="4"/>
    </row>
    <row r="24" spans="1:19" ht="25.9" customHeight="1">
      <c r="A24" s="18" t="s">
        <v>141</v>
      </c>
      <c r="B24" s="18" t="s">
        <v>282</v>
      </c>
      <c r="C24" s="18" t="s">
        <v>292</v>
      </c>
      <c r="D24" s="17">
        <v>4</v>
      </c>
      <c r="E24" s="4">
        <v>1</v>
      </c>
      <c r="F24" s="13" t="s">
        <v>291</v>
      </c>
      <c r="G24" s="5" t="s">
        <v>12</v>
      </c>
      <c r="H24" s="5" t="s">
        <v>290</v>
      </c>
      <c r="I24" s="4">
        <v>61.6</v>
      </c>
      <c r="J24" s="4">
        <v>74.5</v>
      </c>
      <c r="K24" s="4"/>
      <c r="L24" s="4"/>
      <c r="M24" s="4">
        <v>33.702500000000001</v>
      </c>
      <c r="N24" s="4">
        <v>84</v>
      </c>
      <c r="O24" s="4">
        <f t="shared" si="0"/>
        <v>75.702500000000001</v>
      </c>
      <c r="P24" s="8" t="s">
        <v>418</v>
      </c>
      <c r="Q24" s="5" t="s">
        <v>289</v>
      </c>
      <c r="R24" s="5" t="s">
        <v>20</v>
      </c>
      <c r="S24" s="4"/>
    </row>
    <row r="25" spans="1:19" ht="25.9" customHeight="1">
      <c r="A25" s="18" t="s">
        <v>141</v>
      </c>
      <c r="B25" s="18" t="s">
        <v>282</v>
      </c>
      <c r="C25" s="18"/>
      <c r="D25" s="17"/>
      <c r="E25" s="4">
        <v>2</v>
      </c>
      <c r="F25" s="13" t="s">
        <v>288</v>
      </c>
      <c r="G25" s="5" t="s">
        <v>12</v>
      </c>
      <c r="H25" s="5" t="s">
        <v>287</v>
      </c>
      <c r="I25" s="4">
        <v>66.400000000000006</v>
      </c>
      <c r="J25" s="4">
        <v>70.5</v>
      </c>
      <c r="K25" s="4"/>
      <c r="L25" s="4"/>
      <c r="M25" s="4">
        <v>34.122500000000002</v>
      </c>
      <c r="N25" s="4">
        <v>83</v>
      </c>
      <c r="O25" s="4">
        <f t="shared" si="0"/>
        <v>75.622500000000002</v>
      </c>
      <c r="P25" s="8" t="s">
        <v>418</v>
      </c>
      <c r="Q25" s="5" t="s">
        <v>286</v>
      </c>
      <c r="R25" s="5" t="s">
        <v>20</v>
      </c>
      <c r="S25" s="4"/>
    </row>
    <row r="26" spans="1:19" ht="25.9" customHeight="1">
      <c r="A26" s="18" t="s">
        <v>141</v>
      </c>
      <c r="B26" s="18" t="s">
        <v>282</v>
      </c>
      <c r="C26" s="18"/>
      <c r="D26" s="17"/>
      <c r="E26" s="4">
        <v>3</v>
      </c>
      <c r="F26" s="13" t="s">
        <v>285</v>
      </c>
      <c r="G26" s="5" t="s">
        <v>12</v>
      </c>
      <c r="H26" s="5" t="s">
        <v>284</v>
      </c>
      <c r="I26" s="4">
        <v>58.4</v>
      </c>
      <c r="J26" s="4">
        <v>76.5</v>
      </c>
      <c r="K26" s="4"/>
      <c r="L26" s="4"/>
      <c r="M26" s="4">
        <v>33.272500000000001</v>
      </c>
      <c r="N26" s="4">
        <v>84.4</v>
      </c>
      <c r="O26" s="4">
        <f t="shared" si="0"/>
        <v>75.472499999999997</v>
      </c>
      <c r="P26" s="8" t="s">
        <v>418</v>
      </c>
      <c r="Q26" s="5" t="s">
        <v>54</v>
      </c>
      <c r="R26" s="5" t="s">
        <v>283</v>
      </c>
      <c r="S26" s="4"/>
    </row>
    <row r="27" spans="1:19" ht="25.9" customHeight="1">
      <c r="A27" s="18" t="s">
        <v>141</v>
      </c>
      <c r="B27" s="18" t="s">
        <v>282</v>
      </c>
      <c r="C27" s="18"/>
      <c r="D27" s="17"/>
      <c r="E27" s="4">
        <v>4</v>
      </c>
      <c r="F27" s="13" t="s">
        <v>281</v>
      </c>
      <c r="G27" s="5" t="s">
        <v>12</v>
      </c>
      <c r="H27" s="5" t="s">
        <v>280</v>
      </c>
      <c r="I27" s="4">
        <v>66.400000000000006</v>
      </c>
      <c r="J27" s="4">
        <v>59.5</v>
      </c>
      <c r="K27" s="4"/>
      <c r="L27" s="4"/>
      <c r="M27" s="4">
        <v>31.647500000000001</v>
      </c>
      <c r="N27" s="4">
        <v>84.4</v>
      </c>
      <c r="O27" s="4">
        <f t="shared" si="0"/>
        <v>73.847499999999997</v>
      </c>
      <c r="P27" s="8" t="s">
        <v>418</v>
      </c>
      <c r="Q27" s="5" t="s">
        <v>21</v>
      </c>
      <c r="R27" s="5" t="s">
        <v>279</v>
      </c>
      <c r="S27" s="4"/>
    </row>
    <row r="28" spans="1:19" ht="25.9" customHeight="1">
      <c r="A28" s="5" t="s">
        <v>83</v>
      </c>
      <c r="B28" s="5" t="s">
        <v>278</v>
      </c>
      <c r="C28" s="5" t="s">
        <v>277</v>
      </c>
      <c r="D28" s="4">
        <v>1</v>
      </c>
      <c r="E28" s="4">
        <v>1</v>
      </c>
      <c r="F28" s="13" t="s">
        <v>276</v>
      </c>
      <c r="G28" s="5" t="s">
        <v>12</v>
      </c>
      <c r="H28" s="5" t="s">
        <v>275</v>
      </c>
      <c r="I28" s="4">
        <v>52.8</v>
      </c>
      <c r="J28" s="4">
        <v>73.5</v>
      </c>
      <c r="K28" s="4"/>
      <c r="L28" s="4"/>
      <c r="M28" s="4">
        <v>31.057500000000001</v>
      </c>
      <c r="N28" s="4">
        <v>80.599999999999994</v>
      </c>
      <c r="O28" s="4">
        <f t="shared" si="0"/>
        <v>71.357500000000002</v>
      </c>
      <c r="P28" s="8" t="s">
        <v>418</v>
      </c>
      <c r="Q28" s="5" t="s">
        <v>274</v>
      </c>
      <c r="R28" s="5" t="s">
        <v>273</v>
      </c>
      <c r="S28" s="4"/>
    </row>
    <row r="29" spans="1:19" ht="25.9" customHeight="1">
      <c r="A29" s="18" t="s">
        <v>159</v>
      </c>
      <c r="B29" s="18" t="s">
        <v>66</v>
      </c>
      <c r="C29" s="18" t="s">
        <v>272</v>
      </c>
      <c r="D29" s="17">
        <v>3</v>
      </c>
      <c r="E29" s="4">
        <f>RANK(O29,$O$29:$O$31)</f>
        <v>1</v>
      </c>
      <c r="F29" s="13" t="s">
        <v>271</v>
      </c>
      <c r="G29" s="4" t="s">
        <v>12</v>
      </c>
      <c r="H29" s="5" t="s">
        <v>270</v>
      </c>
      <c r="I29" s="4">
        <v>70.400000000000006</v>
      </c>
      <c r="J29" s="4">
        <v>71</v>
      </c>
      <c r="K29" s="4">
        <v>75</v>
      </c>
      <c r="L29" s="4"/>
      <c r="M29" s="4">
        <v>35.979999999999997</v>
      </c>
      <c r="N29" s="4">
        <v>82.2</v>
      </c>
      <c r="O29" s="4">
        <f t="shared" si="0"/>
        <v>77.08</v>
      </c>
      <c r="P29" s="8" t="s">
        <v>418</v>
      </c>
      <c r="Q29" s="5" t="s">
        <v>269</v>
      </c>
      <c r="R29" s="5" t="s">
        <v>268</v>
      </c>
      <c r="S29" s="5"/>
    </row>
    <row r="30" spans="1:19" ht="25.9" customHeight="1">
      <c r="A30" s="18" t="s">
        <v>159</v>
      </c>
      <c r="B30" s="18" t="s">
        <v>66</v>
      </c>
      <c r="C30" s="18"/>
      <c r="D30" s="17"/>
      <c r="E30" s="4">
        <f>RANK(O30,$O$29:$O$31)</f>
        <v>2</v>
      </c>
      <c r="F30" s="13" t="s">
        <v>267</v>
      </c>
      <c r="G30" s="4" t="s">
        <v>12</v>
      </c>
      <c r="H30" s="5" t="s">
        <v>266</v>
      </c>
      <c r="I30" s="4">
        <v>68</v>
      </c>
      <c r="J30" s="4">
        <v>78.5</v>
      </c>
      <c r="K30" s="4">
        <v>69</v>
      </c>
      <c r="L30" s="4"/>
      <c r="M30" s="4">
        <v>35.725000000000001</v>
      </c>
      <c r="N30" s="4">
        <v>80</v>
      </c>
      <c r="O30" s="4">
        <f t="shared" si="0"/>
        <v>75.724999999999994</v>
      </c>
      <c r="P30" s="8" t="s">
        <v>418</v>
      </c>
      <c r="Q30" s="5" t="s">
        <v>265</v>
      </c>
      <c r="R30" s="5" t="s">
        <v>20</v>
      </c>
      <c r="S30" s="5"/>
    </row>
    <row r="31" spans="1:19" ht="25.9" customHeight="1">
      <c r="A31" s="18" t="s">
        <v>159</v>
      </c>
      <c r="B31" s="18" t="s">
        <v>66</v>
      </c>
      <c r="C31" s="18"/>
      <c r="D31" s="17"/>
      <c r="E31" s="4">
        <f>RANK(O31,$O$29:$O$31)</f>
        <v>3</v>
      </c>
      <c r="F31" s="13" t="s">
        <v>264</v>
      </c>
      <c r="G31" s="4" t="s">
        <v>12</v>
      </c>
      <c r="H31" s="5" t="s">
        <v>263</v>
      </c>
      <c r="I31" s="4">
        <v>70.400000000000006</v>
      </c>
      <c r="J31" s="4">
        <v>66</v>
      </c>
      <c r="K31" s="4">
        <v>79</v>
      </c>
      <c r="L31" s="4"/>
      <c r="M31" s="4">
        <v>35.83</v>
      </c>
      <c r="N31" s="4">
        <v>79.2</v>
      </c>
      <c r="O31" s="4">
        <f t="shared" si="0"/>
        <v>75.430000000000007</v>
      </c>
      <c r="P31" s="8" t="s">
        <v>418</v>
      </c>
      <c r="Q31" s="5" t="s">
        <v>110</v>
      </c>
      <c r="R31" s="5" t="s">
        <v>262</v>
      </c>
      <c r="S31" s="5"/>
    </row>
    <row r="32" spans="1:19" ht="25.9" customHeight="1">
      <c r="A32" s="5" t="s">
        <v>159</v>
      </c>
      <c r="B32" s="5" t="s">
        <v>48</v>
      </c>
      <c r="C32" s="5" t="s">
        <v>261</v>
      </c>
      <c r="D32" s="4">
        <v>1</v>
      </c>
      <c r="E32" s="4">
        <f>RANK(O32,$O$32:$O$32)</f>
        <v>1</v>
      </c>
      <c r="F32" s="13" t="s">
        <v>260</v>
      </c>
      <c r="G32" s="4" t="s">
        <v>131</v>
      </c>
      <c r="H32" s="5" t="s">
        <v>259</v>
      </c>
      <c r="I32" s="4">
        <v>63.2</v>
      </c>
      <c r="J32" s="4">
        <v>79</v>
      </c>
      <c r="K32" s="4">
        <v>66</v>
      </c>
      <c r="L32" s="4"/>
      <c r="M32" s="4">
        <v>34.39</v>
      </c>
      <c r="N32" s="4">
        <v>82.6</v>
      </c>
      <c r="O32" s="4">
        <f t="shared" si="0"/>
        <v>75.69</v>
      </c>
      <c r="P32" s="8" t="s">
        <v>418</v>
      </c>
      <c r="Q32" s="5" t="s">
        <v>258</v>
      </c>
      <c r="R32" s="5" t="s">
        <v>257</v>
      </c>
      <c r="S32" s="5"/>
    </row>
    <row r="33" spans="1:19" ht="25.9" customHeight="1">
      <c r="A33" s="18" t="s">
        <v>250</v>
      </c>
      <c r="B33" s="18" t="s">
        <v>14</v>
      </c>
      <c r="C33" s="18" t="s">
        <v>256</v>
      </c>
      <c r="D33" s="17">
        <v>3</v>
      </c>
      <c r="E33" s="4">
        <v>1</v>
      </c>
      <c r="F33" s="13" t="s">
        <v>255</v>
      </c>
      <c r="G33" s="5" t="s">
        <v>12</v>
      </c>
      <c r="H33" s="5" t="s">
        <v>254</v>
      </c>
      <c r="I33" s="4">
        <v>60.8</v>
      </c>
      <c r="J33" s="4">
        <v>72.5</v>
      </c>
      <c r="K33" s="4">
        <v>63</v>
      </c>
      <c r="L33" s="4"/>
      <c r="M33" s="4">
        <v>32.484999999999999</v>
      </c>
      <c r="N33" s="4">
        <v>83.6</v>
      </c>
      <c r="O33" s="4">
        <f t="shared" ref="O33:O65" si="1">M33+N33*0.5</f>
        <v>74.284999999999997</v>
      </c>
      <c r="P33" s="8" t="s">
        <v>418</v>
      </c>
      <c r="Q33" s="5" t="s">
        <v>106</v>
      </c>
      <c r="R33" s="5" t="s">
        <v>20</v>
      </c>
      <c r="S33" s="4"/>
    </row>
    <row r="34" spans="1:19" ht="25.9" customHeight="1">
      <c r="A34" s="18" t="s">
        <v>250</v>
      </c>
      <c r="B34" s="18" t="s">
        <v>14</v>
      </c>
      <c r="C34" s="18"/>
      <c r="D34" s="17"/>
      <c r="E34" s="4">
        <v>2</v>
      </c>
      <c r="F34" s="13" t="s">
        <v>253</v>
      </c>
      <c r="G34" s="5" t="s">
        <v>12</v>
      </c>
      <c r="H34" s="5" t="s">
        <v>252</v>
      </c>
      <c r="I34" s="4">
        <v>62.4</v>
      </c>
      <c r="J34" s="4">
        <v>69.5</v>
      </c>
      <c r="K34" s="4">
        <v>63</v>
      </c>
      <c r="L34" s="4"/>
      <c r="M34" s="4">
        <v>32.354999999999997</v>
      </c>
      <c r="N34" s="4">
        <v>82.2</v>
      </c>
      <c r="O34" s="4">
        <f t="shared" si="1"/>
        <v>73.454999999999998</v>
      </c>
      <c r="P34" s="8" t="s">
        <v>418</v>
      </c>
      <c r="Q34" s="5" t="s">
        <v>251</v>
      </c>
      <c r="R34" s="5" t="s">
        <v>20</v>
      </c>
      <c r="S34" s="4"/>
    </row>
    <row r="35" spans="1:19" ht="25.9" customHeight="1">
      <c r="A35" s="18" t="s">
        <v>250</v>
      </c>
      <c r="B35" s="18" t="s">
        <v>14</v>
      </c>
      <c r="C35" s="18"/>
      <c r="D35" s="17"/>
      <c r="E35" s="4">
        <v>3</v>
      </c>
      <c r="F35" s="13" t="s">
        <v>249</v>
      </c>
      <c r="G35" s="5" t="s">
        <v>12</v>
      </c>
      <c r="H35" s="5" t="s">
        <v>248</v>
      </c>
      <c r="I35" s="4">
        <v>63.2</v>
      </c>
      <c r="J35" s="4">
        <v>69.5</v>
      </c>
      <c r="K35" s="4">
        <v>64</v>
      </c>
      <c r="L35" s="4"/>
      <c r="M35" s="4">
        <v>32.664999999999999</v>
      </c>
      <c r="N35" s="4">
        <v>80.599999999999994</v>
      </c>
      <c r="O35" s="4">
        <f t="shared" si="1"/>
        <v>72.965000000000003</v>
      </c>
      <c r="P35" s="8" t="s">
        <v>418</v>
      </c>
      <c r="Q35" s="5" t="s">
        <v>99</v>
      </c>
      <c r="R35" s="5" t="s">
        <v>247</v>
      </c>
      <c r="S35" s="4"/>
    </row>
    <row r="36" spans="1:19" ht="25.9" customHeight="1">
      <c r="A36" s="18" t="s">
        <v>228</v>
      </c>
      <c r="B36" s="18" t="s">
        <v>66</v>
      </c>
      <c r="C36" s="18" t="s">
        <v>246</v>
      </c>
      <c r="D36" s="17">
        <v>3</v>
      </c>
      <c r="E36" s="4">
        <v>1</v>
      </c>
      <c r="F36" s="13" t="s">
        <v>245</v>
      </c>
      <c r="G36" s="5" t="s">
        <v>12</v>
      </c>
      <c r="H36" s="5" t="s">
        <v>244</v>
      </c>
      <c r="I36" s="4">
        <v>68</v>
      </c>
      <c r="J36" s="4">
        <v>71.5</v>
      </c>
      <c r="K36" s="4">
        <v>69</v>
      </c>
      <c r="L36" s="4"/>
      <c r="M36" s="4">
        <v>34.674999999999997</v>
      </c>
      <c r="N36" s="4">
        <v>84</v>
      </c>
      <c r="O36" s="4">
        <f t="shared" si="1"/>
        <v>76.674999999999997</v>
      </c>
      <c r="P36" s="8" t="s">
        <v>418</v>
      </c>
      <c r="Q36" s="5" t="s">
        <v>243</v>
      </c>
      <c r="R36" s="5" t="s">
        <v>20</v>
      </c>
      <c r="S36" s="4"/>
    </row>
    <row r="37" spans="1:19" ht="25.9" customHeight="1">
      <c r="A37" s="18" t="s">
        <v>228</v>
      </c>
      <c r="B37" s="18" t="s">
        <v>66</v>
      </c>
      <c r="C37" s="18"/>
      <c r="D37" s="17"/>
      <c r="E37" s="4">
        <v>2</v>
      </c>
      <c r="F37" s="13" t="s">
        <v>242</v>
      </c>
      <c r="G37" s="5" t="s">
        <v>12</v>
      </c>
      <c r="H37" s="5" t="s">
        <v>241</v>
      </c>
      <c r="I37" s="4">
        <v>57.6</v>
      </c>
      <c r="J37" s="4">
        <v>72.5</v>
      </c>
      <c r="K37" s="4">
        <v>62</v>
      </c>
      <c r="L37" s="4"/>
      <c r="M37" s="4">
        <v>31.695</v>
      </c>
      <c r="N37" s="4">
        <v>82.2</v>
      </c>
      <c r="O37" s="4">
        <f t="shared" si="1"/>
        <v>72.795000000000002</v>
      </c>
      <c r="P37" s="8" t="s">
        <v>418</v>
      </c>
      <c r="Q37" s="5" t="s">
        <v>240</v>
      </c>
      <c r="R37" s="5" t="s">
        <v>239</v>
      </c>
      <c r="S37" s="4"/>
    </row>
    <row r="38" spans="1:19" ht="25.9" customHeight="1">
      <c r="A38" s="18" t="s">
        <v>228</v>
      </c>
      <c r="B38" s="18" t="s">
        <v>66</v>
      </c>
      <c r="C38" s="18"/>
      <c r="D38" s="17"/>
      <c r="E38" s="4">
        <v>3</v>
      </c>
      <c r="F38" s="13" t="s">
        <v>238</v>
      </c>
      <c r="G38" s="5" t="s">
        <v>12</v>
      </c>
      <c r="H38" s="5" t="s">
        <v>237</v>
      </c>
      <c r="I38" s="4">
        <v>60.8</v>
      </c>
      <c r="J38" s="4">
        <v>69.5</v>
      </c>
      <c r="K38" s="4">
        <v>66</v>
      </c>
      <c r="L38" s="4"/>
      <c r="M38" s="4">
        <v>32.484999999999999</v>
      </c>
      <c r="N38" s="4">
        <v>80.400000000000006</v>
      </c>
      <c r="O38" s="4">
        <f t="shared" si="1"/>
        <v>72.685000000000002</v>
      </c>
      <c r="P38" s="8" t="s">
        <v>418</v>
      </c>
      <c r="Q38" s="5" t="s">
        <v>106</v>
      </c>
      <c r="R38" s="5" t="s">
        <v>106</v>
      </c>
      <c r="S38" s="4"/>
    </row>
    <row r="39" spans="1:19" ht="25.9" customHeight="1">
      <c r="A39" s="18" t="s">
        <v>228</v>
      </c>
      <c r="B39" s="18" t="s">
        <v>48</v>
      </c>
      <c r="C39" s="18" t="s">
        <v>236</v>
      </c>
      <c r="D39" s="17">
        <v>3</v>
      </c>
      <c r="E39" s="4">
        <v>1</v>
      </c>
      <c r="F39" s="13" t="s">
        <v>235</v>
      </c>
      <c r="G39" s="5" t="s">
        <v>12</v>
      </c>
      <c r="H39" s="5" t="s">
        <v>234</v>
      </c>
      <c r="I39" s="4">
        <v>68.8</v>
      </c>
      <c r="J39" s="4">
        <v>75.5</v>
      </c>
      <c r="K39" s="4">
        <v>61</v>
      </c>
      <c r="L39" s="4"/>
      <c r="M39" s="4">
        <v>34.234999999999999</v>
      </c>
      <c r="N39" s="4">
        <v>83.4</v>
      </c>
      <c r="O39" s="4">
        <f t="shared" si="1"/>
        <v>75.935000000000002</v>
      </c>
      <c r="P39" s="8" t="s">
        <v>418</v>
      </c>
      <c r="Q39" s="5" t="s">
        <v>233</v>
      </c>
      <c r="R39" s="5" t="s">
        <v>232</v>
      </c>
      <c r="S39" s="4"/>
    </row>
    <row r="40" spans="1:19" ht="25.9" customHeight="1">
      <c r="A40" s="18" t="s">
        <v>228</v>
      </c>
      <c r="B40" s="18" t="s">
        <v>48</v>
      </c>
      <c r="C40" s="18"/>
      <c r="D40" s="17"/>
      <c r="E40" s="4">
        <v>2</v>
      </c>
      <c r="F40" s="13" t="s">
        <v>231</v>
      </c>
      <c r="G40" s="5" t="s">
        <v>12</v>
      </c>
      <c r="H40" s="5" t="s">
        <v>230</v>
      </c>
      <c r="I40" s="4">
        <v>58.4</v>
      </c>
      <c r="J40" s="4">
        <v>78.5</v>
      </c>
      <c r="K40" s="4">
        <v>67</v>
      </c>
      <c r="L40" s="4"/>
      <c r="M40" s="4">
        <v>33.505000000000003</v>
      </c>
      <c r="N40" s="4">
        <v>83.2</v>
      </c>
      <c r="O40" s="4">
        <f t="shared" si="1"/>
        <v>75.105000000000004</v>
      </c>
      <c r="P40" s="8" t="s">
        <v>418</v>
      </c>
      <c r="Q40" s="5" t="s">
        <v>229</v>
      </c>
      <c r="R40" s="5" t="s">
        <v>228</v>
      </c>
      <c r="S40" s="4"/>
    </row>
    <row r="41" spans="1:19" ht="25.9" customHeight="1">
      <c r="A41" s="18" t="s">
        <v>228</v>
      </c>
      <c r="B41" s="18" t="s">
        <v>48</v>
      </c>
      <c r="C41" s="18"/>
      <c r="D41" s="17"/>
      <c r="E41" s="4">
        <v>3</v>
      </c>
      <c r="F41" s="13" t="s">
        <v>227</v>
      </c>
      <c r="G41" s="5" t="s">
        <v>12</v>
      </c>
      <c r="H41" s="5" t="s">
        <v>226</v>
      </c>
      <c r="I41" s="4">
        <v>60</v>
      </c>
      <c r="J41" s="4">
        <v>68</v>
      </c>
      <c r="K41" s="4">
        <v>63</v>
      </c>
      <c r="L41" s="4"/>
      <c r="M41" s="4">
        <v>31.65</v>
      </c>
      <c r="N41" s="4">
        <v>83.2</v>
      </c>
      <c r="O41" s="4">
        <f t="shared" si="1"/>
        <v>73.25</v>
      </c>
      <c r="P41" s="8" t="s">
        <v>418</v>
      </c>
      <c r="Q41" s="5" t="s">
        <v>192</v>
      </c>
      <c r="R41" s="5" t="s">
        <v>20</v>
      </c>
      <c r="S41" s="4"/>
    </row>
    <row r="42" spans="1:19" ht="25.9" customHeight="1">
      <c r="A42" s="17" t="s">
        <v>204</v>
      </c>
      <c r="B42" s="17" t="s">
        <v>66</v>
      </c>
      <c r="C42" s="17" t="s">
        <v>225</v>
      </c>
      <c r="D42" s="17">
        <v>2</v>
      </c>
      <c r="E42" s="4">
        <v>1</v>
      </c>
      <c r="F42" s="13" t="s">
        <v>224</v>
      </c>
      <c r="G42" s="5" t="s">
        <v>12</v>
      </c>
      <c r="H42" s="5" t="s">
        <v>223</v>
      </c>
      <c r="I42" s="4">
        <v>59.2</v>
      </c>
      <c r="J42" s="4">
        <v>74</v>
      </c>
      <c r="K42" s="4">
        <v>69</v>
      </c>
      <c r="L42" s="4"/>
      <c r="M42" s="4">
        <v>33.29</v>
      </c>
      <c r="N42" s="4">
        <v>84.4</v>
      </c>
      <c r="O42" s="4">
        <f t="shared" si="1"/>
        <v>75.490000000000009</v>
      </c>
      <c r="P42" s="8" t="s">
        <v>418</v>
      </c>
      <c r="Q42" s="5" t="s">
        <v>222</v>
      </c>
      <c r="R42" s="5" t="s">
        <v>20</v>
      </c>
      <c r="S42" s="4"/>
    </row>
    <row r="43" spans="1:19" ht="25.9" customHeight="1">
      <c r="A43" s="17" t="s">
        <v>204</v>
      </c>
      <c r="B43" s="17" t="s">
        <v>66</v>
      </c>
      <c r="C43" s="17"/>
      <c r="D43" s="17"/>
      <c r="E43" s="4">
        <v>2</v>
      </c>
      <c r="F43" s="13" t="s">
        <v>221</v>
      </c>
      <c r="G43" s="5" t="s">
        <v>12</v>
      </c>
      <c r="H43" s="5" t="s">
        <v>220</v>
      </c>
      <c r="I43" s="4">
        <v>54.4</v>
      </c>
      <c r="J43" s="4">
        <v>73.5</v>
      </c>
      <c r="K43" s="4">
        <v>66</v>
      </c>
      <c r="L43" s="4"/>
      <c r="M43" s="4">
        <v>31.805</v>
      </c>
      <c r="N43" s="4">
        <v>81.8</v>
      </c>
      <c r="O43" s="4">
        <f t="shared" si="1"/>
        <v>72.704999999999998</v>
      </c>
      <c r="P43" s="8" t="s">
        <v>418</v>
      </c>
      <c r="Q43" s="5" t="s">
        <v>219</v>
      </c>
      <c r="R43" s="5" t="s">
        <v>218</v>
      </c>
      <c r="S43" s="4"/>
    </row>
    <row r="44" spans="1:19" ht="25.9" customHeight="1">
      <c r="A44" s="18" t="s">
        <v>204</v>
      </c>
      <c r="B44" s="18" t="s">
        <v>48</v>
      </c>
      <c r="C44" s="18" t="s">
        <v>217</v>
      </c>
      <c r="D44" s="17">
        <v>2</v>
      </c>
      <c r="E44" s="4">
        <v>1</v>
      </c>
      <c r="F44" s="13" t="s">
        <v>216</v>
      </c>
      <c r="G44" s="5" t="s">
        <v>12</v>
      </c>
      <c r="H44" s="5" t="s">
        <v>215</v>
      </c>
      <c r="I44" s="4">
        <v>68</v>
      </c>
      <c r="J44" s="4">
        <v>68</v>
      </c>
      <c r="K44" s="4">
        <v>67</v>
      </c>
      <c r="L44" s="4"/>
      <c r="M44" s="4">
        <v>33.85</v>
      </c>
      <c r="N44" s="4">
        <v>87.8</v>
      </c>
      <c r="O44" s="4">
        <f t="shared" si="1"/>
        <v>77.75</v>
      </c>
      <c r="P44" s="8" t="s">
        <v>418</v>
      </c>
      <c r="Q44" s="5" t="s">
        <v>214</v>
      </c>
      <c r="R44" s="5" t="s">
        <v>213</v>
      </c>
      <c r="S44" s="4"/>
    </row>
    <row r="45" spans="1:19" ht="25.9" customHeight="1">
      <c r="A45" s="18" t="s">
        <v>204</v>
      </c>
      <c r="B45" s="18" t="s">
        <v>48</v>
      </c>
      <c r="C45" s="18"/>
      <c r="D45" s="17"/>
      <c r="E45" s="4">
        <v>2</v>
      </c>
      <c r="F45" s="13" t="s">
        <v>212</v>
      </c>
      <c r="G45" s="5" t="s">
        <v>12</v>
      </c>
      <c r="H45" s="5" t="s">
        <v>211</v>
      </c>
      <c r="I45" s="4">
        <v>53.6</v>
      </c>
      <c r="J45" s="4">
        <v>77</v>
      </c>
      <c r="K45" s="4">
        <v>75</v>
      </c>
      <c r="L45" s="4"/>
      <c r="M45" s="4">
        <v>33.520000000000003</v>
      </c>
      <c r="N45" s="4">
        <v>85.4</v>
      </c>
      <c r="O45" s="4">
        <f t="shared" si="1"/>
        <v>76.22</v>
      </c>
      <c r="P45" s="8" t="s">
        <v>418</v>
      </c>
      <c r="Q45" s="5" t="s">
        <v>192</v>
      </c>
      <c r="R45" s="5" t="s">
        <v>210</v>
      </c>
      <c r="S45" s="4"/>
    </row>
    <row r="46" spans="1:19" ht="25.9" customHeight="1">
      <c r="A46" s="18" t="s">
        <v>204</v>
      </c>
      <c r="B46" s="18" t="s">
        <v>34</v>
      </c>
      <c r="C46" s="18" t="s">
        <v>209</v>
      </c>
      <c r="D46" s="17">
        <v>2</v>
      </c>
      <c r="E46" s="4">
        <v>1</v>
      </c>
      <c r="F46" s="13" t="s">
        <v>208</v>
      </c>
      <c r="G46" s="5" t="s">
        <v>12</v>
      </c>
      <c r="H46" s="5" t="s">
        <v>207</v>
      </c>
      <c r="I46" s="4">
        <v>60</v>
      </c>
      <c r="J46" s="4">
        <v>67.5</v>
      </c>
      <c r="K46" s="4">
        <v>68</v>
      </c>
      <c r="L46" s="4"/>
      <c r="M46" s="4">
        <v>32.325000000000003</v>
      </c>
      <c r="N46" s="4">
        <v>83</v>
      </c>
      <c r="O46" s="4">
        <f t="shared" si="1"/>
        <v>73.825000000000003</v>
      </c>
      <c r="P46" s="8" t="s">
        <v>418</v>
      </c>
      <c r="Q46" s="5" t="s">
        <v>206</v>
      </c>
      <c r="R46" s="5" t="s">
        <v>205</v>
      </c>
      <c r="S46" s="4"/>
    </row>
    <row r="47" spans="1:19" ht="25.9" customHeight="1">
      <c r="A47" s="18" t="s">
        <v>204</v>
      </c>
      <c r="B47" s="18" t="s">
        <v>34</v>
      </c>
      <c r="C47" s="18"/>
      <c r="D47" s="17"/>
      <c r="E47" s="4">
        <v>2</v>
      </c>
      <c r="F47" s="13" t="s">
        <v>203</v>
      </c>
      <c r="G47" s="5" t="s">
        <v>12</v>
      </c>
      <c r="H47" s="5" t="s">
        <v>202</v>
      </c>
      <c r="I47" s="4">
        <v>59.2</v>
      </c>
      <c r="J47" s="4">
        <v>66</v>
      </c>
      <c r="K47" s="4">
        <v>67</v>
      </c>
      <c r="L47" s="4"/>
      <c r="M47" s="4">
        <v>31.79</v>
      </c>
      <c r="N47" s="4">
        <v>83.2</v>
      </c>
      <c r="O47" s="4">
        <f t="shared" si="1"/>
        <v>73.39</v>
      </c>
      <c r="P47" s="8" t="s">
        <v>418</v>
      </c>
      <c r="Q47" s="5" t="s">
        <v>201</v>
      </c>
      <c r="R47" s="5" t="s">
        <v>20</v>
      </c>
      <c r="S47" s="4"/>
    </row>
    <row r="48" spans="1:19" ht="25.9" customHeight="1">
      <c r="A48" s="18" t="s">
        <v>164</v>
      </c>
      <c r="B48" s="18" t="s">
        <v>66</v>
      </c>
      <c r="C48" s="18" t="s">
        <v>200</v>
      </c>
      <c r="D48" s="17">
        <v>2</v>
      </c>
      <c r="E48" s="4">
        <v>1</v>
      </c>
      <c r="F48" s="13" t="s">
        <v>199</v>
      </c>
      <c r="G48" s="5" t="s">
        <v>12</v>
      </c>
      <c r="H48" s="5" t="s">
        <v>198</v>
      </c>
      <c r="I48" s="4">
        <v>53.6</v>
      </c>
      <c r="J48" s="4">
        <v>78.5</v>
      </c>
      <c r="K48" s="4">
        <v>67</v>
      </c>
      <c r="L48" s="4"/>
      <c r="M48" s="4">
        <v>32.545000000000002</v>
      </c>
      <c r="N48" s="4">
        <v>83.1</v>
      </c>
      <c r="O48" s="4">
        <f t="shared" si="1"/>
        <v>74.094999999999999</v>
      </c>
      <c r="P48" s="8" t="s">
        <v>418</v>
      </c>
      <c r="Q48" s="5" t="s">
        <v>197</v>
      </c>
      <c r="R48" s="5" t="s">
        <v>196</v>
      </c>
      <c r="S48" s="4"/>
    </row>
    <row r="49" spans="1:19" ht="25.9" customHeight="1">
      <c r="A49" s="18" t="s">
        <v>164</v>
      </c>
      <c r="B49" s="18" t="s">
        <v>66</v>
      </c>
      <c r="C49" s="18"/>
      <c r="D49" s="17"/>
      <c r="E49" s="4">
        <v>2</v>
      </c>
      <c r="F49" s="13" t="s">
        <v>416</v>
      </c>
      <c r="G49" s="9" t="s">
        <v>12</v>
      </c>
      <c r="H49" s="9" t="s">
        <v>417</v>
      </c>
      <c r="I49" s="8">
        <v>61.6</v>
      </c>
      <c r="J49" s="8">
        <v>78.5</v>
      </c>
      <c r="K49" s="8">
        <v>62</v>
      </c>
      <c r="L49" s="8"/>
      <c r="M49" s="8">
        <v>33.395000000000003</v>
      </c>
      <c r="N49" s="8">
        <v>78</v>
      </c>
      <c r="O49" s="8">
        <f t="shared" si="1"/>
        <v>72.39500000000001</v>
      </c>
      <c r="P49" s="8" t="s">
        <v>418</v>
      </c>
      <c r="Q49" s="9" t="s">
        <v>50</v>
      </c>
      <c r="R49" s="9" t="s">
        <v>20</v>
      </c>
      <c r="S49" s="10" t="s">
        <v>407</v>
      </c>
    </row>
    <row r="50" spans="1:19" ht="25.9" customHeight="1">
      <c r="A50" s="18" t="s">
        <v>164</v>
      </c>
      <c r="B50" s="18" t="s">
        <v>48</v>
      </c>
      <c r="C50" s="18" t="s">
        <v>195</v>
      </c>
      <c r="D50" s="17">
        <v>3</v>
      </c>
      <c r="E50" s="4">
        <v>1</v>
      </c>
      <c r="F50" s="13" t="s">
        <v>194</v>
      </c>
      <c r="G50" s="5" t="s">
        <v>12</v>
      </c>
      <c r="H50" s="5" t="s">
        <v>193</v>
      </c>
      <c r="I50" s="4">
        <v>61.6</v>
      </c>
      <c r="J50" s="4">
        <v>72.5</v>
      </c>
      <c r="K50" s="4">
        <v>68</v>
      </c>
      <c r="L50" s="4"/>
      <c r="M50" s="4">
        <v>33.395000000000003</v>
      </c>
      <c r="N50" s="4">
        <v>84.4</v>
      </c>
      <c r="O50" s="4">
        <f t="shared" si="1"/>
        <v>75.594999999999999</v>
      </c>
      <c r="P50" s="8" t="s">
        <v>418</v>
      </c>
      <c r="Q50" s="5" t="s">
        <v>192</v>
      </c>
      <c r="R50" s="5" t="s">
        <v>191</v>
      </c>
      <c r="S50" s="4"/>
    </row>
    <row r="51" spans="1:19" ht="25.9" customHeight="1">
      <c r="A51" s="18" t="s">
        <v>164</v>
      </c>
      <c r="B51" s="18" t="s">
        <v>48</v>
      </c>
      <c r="C51" s="18"/>
      <c r="D51" s="17"/>
      <c r="E51" s="4">
        <v>2</v>
      </c>
      <c r="F51" s="13" t="s">
        <v>190</v>
      </c>
      <c r="G51" s="5" t="s">
        <v>12</v>
      </c>
      <c r="H51" s="5" t="s">
        <v>189</v>
      </c>
      <c r="I51" s="4">
        <v>57.6</v>
      </c>
      <c r="J51" s="4">
        <v>79.5</v>
      </c>
      <c r="K51" s="4">
        <v>68</v>
      </c>
      <c r="L51" s="4"/>
      <c r="M51" s="4">
        <v>33.645000000000003</v>
      </c>
      <c r="N51" s="4">
        <v>83.4</v>
      </c>
      <c r="O51" s="4">
        <f t="shared" si="1"/>
        <v>75.344999999999999</v>
      </c>
      <c r="P51" s="8" t="s">
        <v>418</v>
      </c>
      <c r="Q51" s="5" t="s">
        <v>188</v>
      </c>
      <c r="R51" s="5" t="s">
        <v>187</v>
      </c>
      <c r="S51" s="4"/>
    </row>
    <row r="52" spans="1:19" ht="25.9" customHeight="1">
      <c r="A52" s="18" t="s">
        <v>164</v>
      </c>
      <c r="B52" s="18" t="s">
        <v>48</v>
      </c>
      <c r="C52" s="18"/>
      <c r="D52" s="17"/>
      <c r="E52" s="4">
        <v>3</v>
      </c>
      <c r="F52" s="13" t="s">
        <v>186</v>
      </c>
      <c r="G52" s="5" t="s">
        <v>12</v>
      </c>
      <c r="H52" s="5" t="s">
        <v>185</v>
      </c>
      <c r="I52" s="4">
        <v>62.4</v>
      </c>
      <c r="J52" s="4">
        <v>72.5</v>
      </c>
      <c r="K52" s="4">
        <v>61</v>
      </c>
      <c r="L52" s="4"/>
      <c r="M52" s="4">
        <v>32.505000000000003</v>
      </c>
      <c r="N52" s="4">
        <v>85.2</v>
      </c>
      <c r="O52" s="4">
        <f t="shared" si="1"/>
        <v>75.105000000000004</v>
      </c>
      <c r="P52" s="8" t="s">
        <v>418</v>
      </c>
      <c r="Q52" s="5" t="s">
        <v>184</v>
      </c>
      <c r="R52" s="5" t="s">
        <v>183</v>
      </c>
      <c r="S52" s="4"/>
    </row>
    <row r="53" spans="1:19" ht="25.9" customHeight="1">
      <c r="A53" s="18" t="s">
        <v>164</v>
      </c>
      <c r="B53" s="18" t="s">
        <v>34</v>
      </c>
      <c r="C53" s="18" t="s">
        <v>182</v>
      </c>
      <c r="D53" s="17">
        <v>4</v>
      </c>
      <c r="E53" s="4">
        <v>1</v>
      </c>
      <c r="F53" s="13" t="s">
        <v>181</v>
      </c>
      <c r="G53" s="5" t="s">
        <v>12</v>
      </c>
      <c r="H53" s="5" t="s">
        <v>180</v>
      </c>
      <c r="I53" s="4">
        <v>60</v>
      </c>
      <c r="J53" s="4">
        <v>67.5</v>
      </c>
      <c r="K53" s="4">
        <v>70</v>
      </c>
      <c r="L53" s="4"/>
      <c r="M53" s="4">
        <v>32.625</v>
      </c>
      <c r="N53" s="4">
        <v>81.900000000000006</v>
      </c>
      <c r="O53" s="4">
        <f t="shared" si="1"/>
        <v>73.575000000000003</v>
      </c>
      <c r="P53" s="8" t="s">
        <v>418</v>
      </c>
      <c r="Q53" s="5" t="s">
        <v>179</v>
      </c>
      <c r="R53" s="5" t="s">
        <v>20</v>
      </c>
      <c r="S53" s="4"/>
    </row>
    <row r="54" spans="1:19" ht="25.9" customHeight="1">
      <c r="A54" s="18" t="s">
        <v>164</v>
      </c>
      <c r="B54" s="18" t="s">
        <v>34</v>
      </c>
      <c r="C54" s="18"/>
      <c r="D54" s="17"/>
      <c r="E54" s="4">
        <v>1</v>
      </c>
      <c r="F54" s="13" t="s">
        <v>178</v>
      </c>
      <c r="G54" s="5" t="s">
        <v>12</v>
      </c>
      <c r="H54" s="5" t="s">
        <v>177</v>
      </c>
      <c r="I54" s="4">
        <v>56</v>
      </c>
      <c r="J54" s="4">
        <v>74.5</v>
      </c>
      <c r="K54" s="4">
        <v>64</v>
      </c>
      <c r="L54" s="4"/>
      <c r="M54" s="4">
        <v>31.975000000000001</v>
      </c>
      <c r="N54" s="4">
        <v>83.2</v>
      </c>
      <c r="O54" s="4">
        <f t="shared" si="1"/>
        <v>73.575000000000003</v>
      </c>
      <c r="P54" s="8" t="s">
        <v>418</v>
      </c>
      <c r="Q54" s="5" t="s">
        <v>10</v>
      </c>
      <c r="R54" s="5" t="s">
        <v>141</v>
      </c>
      <c r="S54" s="4"/>
    </row>
    <row r="55" spans="1:19" ht="25.9" customHeight="1">
      <c r="A55" s="18" t="s">
        <v>164</v>
      </c>
      <c r="B55" s="18" t="s">
        <v>34</v>
      </c>
      <c r="C55" s="18"/>
      <c r="D55" s="17"/>
      <c r="E55" s="4">
        <v>3</v>
      </c>
      <c r="F55" s="13" t="s">
        <v>176</v>
      </c>
      <c r="G55" s="5" t="s">
        <v>12</v>
      </c>
      <c r="H55" s="5" t="s">
        <v>175</v>
      </c>
      <c r="I55" s="4">
        <v>63.2</v>
      </c>
      <c r="J55" s="4">
        <v>62.5</v>
      </c>
      <c r="K55" s="4">
        <v>65</v>
      </c>
      <c r="L55" s="4"/>
      <c r="M55" s="4">
        <v>31.765000000000001</v>
      </c>
      <c r="N55" s="4">
        <v>81.8</v>
      </c>
      <c r="O55" s="4">
        <f t="shared" si="1"/>
        <v>72.664999999999992</v>
      </c>
      <c r="P55" s="8" t="s">
        <v>418</v>
      </c>
      <c r="Q55" s="5" t="s">
        <v>174</v>
      </c>
      <c r="R55" s="5" t="s">
        <v>173</v>
      </c>
      <c r="S55" s="4"/>
    </row>
    <row r="56" spans="1:19" ht="25.9" customHeight="1">
      <c r="A56" s="18" t="s">
        <v>164</v>
      </c>
      <c r="B56" s="18" t="s">
        <v>34</v>
      </c>
      <c r="C56" s="18"/>
      <c r="D56" s="17"/>
      <c r="E56" s="4">
        <v>4</v>
      </c>
      <c r="F56" s="13" t="s">
        <v>172</v>
      </c>
      <c r="G56" s="5" t="s">
        <v>12</v>
      </c>
      <c r="H56" s="5" t="s">
        <v>171</v>
      </c>
      <c r="I56" s="4">
        <v>56.8</v>
      </c>
      <c r="J56" s="4">
        <v>72</v>
      </c>
      <c r="K56" s="4">
        <v>68</v>
      </c>
      <c r="L56" s="4"/>
      <c r="M56" s="4">
        <v>32.36</v>
      </c>
      <c r="N56" s="4">
        <v>80.599999999999994</v>
      </c>
      <c r="O56" s="4">
        <f t="shared" si="1"/>
        <v>72.66</v>
      </c>
      <c r="P56" s="8" t="s">
        <v>418</v>
      </c>
      <c r="Q56" s="5" t="s">
        <v>170</v>
      </c>
      <c r="R56" s="5" t="s">
        <v>169</v>
      </c>
      <c r="S56" s="4"/>
    </row>
    <row r="57" spans="1:19" ht="25.9" customHeight="1">
      <c r="A57" s="5" t="s">
        <v>164</v>
      </c>
      <c r="B57" s="5" t="s">
        <v>28</v>
      </c>
      <c r="C57" s="5" t="s">
        <v>168</v>
      </c>
      <c r="D57" s="4">
        <v>1</v>
      </c>
      <c r="E57" s="4">
        <v>1</v>
      </c>
      <c r="F57" s="13" t="s">
        <v>167</v>
      </c>
      <c r="G57" s="5" t="s">
        <v>131</v>
      </c>
      <c r="H57" s="5" t="s">
        <v>166</v>
      </c>
      <c r="I57" s="4">
        <v>64.8</v>
      </c>
      <c r="J57" s="4">
        <v>70</v>
      </c>
      <c r="K57" s="4">
        <v>60</v>
      </c>
      <c r="L57" s="4"/>
      <c r="M57" s="4">
        <v>32.46</v>
      </c>
      <c r="N57" s="4">
        <v>85</v>
      </c>
      <c r="O57" s="4">
        <f t="shared" si="1"/>
        <v>74.960000000000008</v>
      </c>
      <c r="P57" s="8" t="s">
        <v>418</v>
      </c>
      <c r="Q57" s="5" t="s">
        <v>21</v>
      </c>
      <c r="R57" s="5" t="s">
        <v>165</v>
      </c>
      <c r="S57" s="4"/>
    </row>
    <row r="58" spans="1:19" ht="25.9" customHeight="1">
      <c r="A58" s="4" t="s">
        <v>164</v>
      </c>
      <c r="B58" s="4" t="s">
        <v>113</v>
      </c>
      <c r="C58" s="4" t="s">
        <v>163</v>
      </c>
      <c r="D58" s="4">
        <v>1</v>
      </c>
      <c r="E58" s="4">
        <v>1</v>
      </c>
      <c r="F58" s="13" t="s">
        <v>162</v>
      </c>
      <c r="G58" s="5" t="s">
        <v>12</v>
      </c>
      <c r="H58" s="5" t="s">
        <v>161</v>
      </c>
      <c r="I58" s="4">
        <v>55.2</v>
      </c>
      <c r="J58" s="4">
        <v>70.5</v>
      </c>
      <c r="K58" s="4">
        <v>72</v>
      </c>
      <c r="L58" s="4"/>
      <c r="M58" s="4">
        <v>32.414999999999999</v>
      </c>
      <c r="N58" s="4">
        <v>78.8</v>
      </c>
      <c r="O58" s="4">
        <f t="shared" si="1"/>
        <v>71.814999999999998</v>
      </c>
      <c r="P58" s="8" t="s">
        <v>418</v>
      </c>
      <c r="Q58" s="5" t="s">
        <v>160</v>
      </c>
      <c r="R58" s="5" t="s">
        <v>159</v>
      </c>
      <c r="S58" s="4"/>
    </row>
    <row r="59" spans="1:19" ht="25.9" customHeight="1">
      <c r="A59" s="18" t="s">
        <v>146</v>
      </c>
      <c r="B59" s="18" t="s">
        <v>66</v>
      </c>
      <c r="C59" s="18" t="s">
        <v>158</v>
      </c>
      <c r="D59" s="17">
        <v>2</v>
      </c>
      <c r="E59" s="4">
        <v>1</v>
      </c>
      <c r="F59" s="13" t="s">
        <v>157</v>
      </c>
      <c r="G59" s="5" t="s">
        <v>12</v>
      </c>
      <c r="H59" s="5" t="s">
        <v>156</v>
      </c>
      <c r="I59" s="4">
        <v>66.400000000000006</v>
      </c>
      <c r="J59" s="4">
        <v>74.5</v>
      </c>
      <c r="K59" s="4">
        <v>80</v>
      </c>
      <c r="L59" s="4"/>
      <c r="M59" s="4">
        <v>36.454999999999998</v>
      </c>
      <c r="N59" s="4">
        <v>85.2</v>
      </c>
      <c r="O59" s="4">
        <f t="shared" si="1"/>
        <v>79.055000000000007</v>
      </c>
      <c r="P59" s="8" t="s">
        <v>418</v>
      </c>
      <c r="Q59" s="5" t="s">
        <v>155</v>
      </c>
      <c r="R59" s="5" t="s">
        <v>154</v>
      </c>
      <c r="S59" s="4"/>
    </row>
    <row r="60" spans="1:19" ht="25.9" customHeight="1">
      <c r="A60" s="18" t="s">
        <v>146</v>
      </c>
      <c r="B60" s="18" t="s">
        <v>66</v>
      </c>
      <c r="C60" s="18"/>
      <c r="D60" s="17"/>
      <c r="E60" s="4">
        <v>2</v>
      </c>
      <c r="F60" s="13" t="s">
        <v>153</v>
      </c>
      <c r="G60" s="5" t="s">
        <v>12</v>
      </c>
      <c r="H60" s="5" t="s">
        <v>152</v>
      </c>
      <c r="I60" s="4">
        <v>65.599999999999994</v>
      </c>
      <c r="J60" s="4">
        <v>69.5</v>
      </c>
      <c r="K60" s="4">
        <v>67</v>
      </c>
      <c r="L60" s="4"/>
      <c r="M60" s="4">
        <v>33.594999999999999</v>
      </c>
      <c r="N60" s="4">
        <v>86</v>
      </c>
      <c r="O60" s="4">
        <f t="shared" si="1"/>
        <v>76.594999999999999</v>
      </c>
      <c r="P60" s="8" t="s">
        <v>418</v>
      </c>
      <c r="Q60" s="5" t="s">
        <v>151</v>
      </c>
      <c r="R60" s="5" t="s">
        <v>20</v>
      </c>
      <c r="S60" s="4"/>
    </row>
    <row r="61" spans="1:19" ht="25.9" customHeight="1">
      <c r="A61" s="18" t="s">
        <v>146</v>
      </c>
      <c r="B61" s="18" t="s">
        <v>48</v>
      </c>
      <c r="C61" s="18" t="s">
        <v>150</v>
      </c>
      <c r="D61" s="17">
        <v>2</v>
      </c>
      <c r="E61" s="4">
        <v>1</v>
      </c>
      <c r="F61" s="13" t="s">
        <v>149</v>
      </c>
      <c r="G61" s="5" t="s">
        <v>131</v>
      </c>
      <c r="H61" s="5" t="s">
        <v>148</v>
      </c>
      <c r="I61" s="4">
        <v>62.4</v>
      </c>
      <c r="J61" s="4">
        <v>72.5</v>
      </c>
      <c r="K61" s="4">
        <v>68</v>
      </c>
      <c r="L61" s="4"/>
      <c r="M61" s="4">
        <v>33.555</v>
      </c>
      <c r="N61" s="4">
        <v>85.4</v>
      </c>
      <c r="O61" s="4">
        <f t="shared" si="1"/>
        <v>76.254999999999995</v>
      </c>
      <c r="P61" s="8" t="s">
        <v>418</v>
      </c>
      <c r="Q61" s="5" t="s">
        <v>147</v>
      </c>
      <c r="R61" s="5" t="s">
        <v>20</v>
      </c>
      <c r="S61" s="4"/>
    </row>
    <row r="62" spans="1:19" ht="25.9" customHeight="1">
      <c r="A62" s="18" t="s">
        <v>146</v>
      </c>
      <c r="B62" s="18" t="s">
        <v>48</v>
      </c>
      <c r="C62" s="18"/>
      <c r="D62" s="17"/>
      <c r="E62" s="4">
        <v>2</v>
      </c>
      <c r="F62" s="13" t="s">
        <v>145</v>
      </c>
      <c r="G62" s="5" t="s">
        <v>131</v>
      </c>
      <c r="H62" s="5" t="s">
        <v>144</v>
      </c>
      <c r="I62" s="4">
        <v>61.6</v>
      </c>
      <c r="J62" s="4">
        <v>79</v>
      </c>
      <c r="K62" s="4">
        <v>63</v>
      </c>
      <c r="L62" s="4"/>
      <c r="M62" s="4">
        <v>33.619999999999997</v>
      </c>
      <c r="N62" s="4">
        <v>84.6</v>
      </c>
      <c r="O62" s="4">
        <f t="shared" si="1"/>
        <v>75.919999999999987</v>
      </c>
      <c r="P62" s="8" t="s">
        <v>418</v>
      </c>
      <c r="Q62" s="5" t="s">
        <v>143</v>
      </c>
      <c r="R62" s="5" t="s">
        <v>142</v>
      </c>
      <c r="S62" s="4"/>
    </row>
    <row r="63" spans="1:19" ht="25.9" customHeight="1">
      <c r="A63" s="5" t="s">
        <v>141</v>
      </c>
      <c r="B63" s="5" t="s">
        <v>14</v>
      </c>
      <c r="C63" s="5" t="s">
        <v>140</v>
      </c>
      <c r="D63" s="4">
        <v>1</v>
      </c>
      <c r="E63" s="4">
        <v>1</v>
      </c>
      <c r="F63" s="13" t="s">
        <v>139</v>
      </c>
      <c r="G63" s="5" t="s">
        <v>12</v>
      </c>
      <c r="H63" s="5" t="s">
        <v>138</v>
      </c>
      <c r="I63" s="4">
        <v>56.8</v>
      </c>
      <c r="J63" s="4">
        <v>66</v>
      </c>
      <c r="K63" s="4">
        <v>67</v>
      </c>
      <c r="L63" s="4"/>
      <c r="M63" s="4">
        <v>31.31</v>
      </c>
      <c r="N63" s="4">
        <v>79.599999999999994</v>
      </c>
      <c r="O63" s="4">
        <f t="shared" si="1"/>
        <v>71.11</v>
      </c>
      <c r="P63" s="8" t="s">
        <v>418</v>
      </c>
      <c r="Q63" s="5" t="s">
        <v>137</v>
      </c>
      <c r="R63" s="5" t="s">
        <v>136</v>
      </c>
      <c r="S63" s="4"/>
    </row>
    <row r="64" spans="1:19" ht="25.9" customHeight="1">
      <c r="A64" s="5" t="s">
        <v>83</v>
      </c>
      <c r="B64" s="5" t="s">
        <v>66</v>
      </c>
      <c r="C64" s="5" t="s">
        <v>135</v>
      </c>
      <c r="D64" s="4">
        <v>1</v>
      </c>
      <c r="E64" s="4">
        <v>1</v>
      </c>
      <c r="F64" s="13" t="s">
        <v>134</v>
      </c>
      <c r="G64" s="5" t="s">
        <v>12</v>
      </c>
      <c r="H64" s="5" t="s">
        <v>133</v>
      </c>
      <c r="I64" s="4">
        <v>49.6</v>
      </c>
      <c r="J64" s="4">
        <v>75.5</v>
      </c>
      <c r="K64" s="4">
        <v>60</v>
      </c>
      <c r="L64" s="4"/>
      <c r="M64" s="4">
        <v>30.245000000000001</v>
      </c>
      <c r="N64" s="4">
        <v>79.8</v>
      </c>
      <c r="O64" s="4">
        <f t="shared" si="1"/>
        <v>70.144999999999996</v>
      </c>
      <c r="P64" s="8" t="s">
        <v>418</v>
      </c>
      <c r="Q64" s="5" t="s">
        <v>106</v>
      </c>
      <c r="R64" s="5" t="s">
        <v>20</v>
      </c>
      <c r="S64" s="4"/>
    </row>
    <row r="65" spans="1:19" ht="25.9" customHeight="1">
      <c r="A65" s="5" t="s">
        <v>83</v>
      </c>
      <c r="B65" s="5" t="s">
        <v>48</v>
      </c>
      <c r="C65" s="5" t="s">
        <v>132</v>
      </c>
      <c r="D65" s="4">
        <v>1</v>
      </c>
      <c r="E65" s="4">
        <v>1</v>
      </c>
      <c r="F65" s="13" t="s">
        <v>430</v>
      </c>
      <c r="G65" s="9" t="s">
        <v>131</v>
      </c>
      <c r="H65" s="9" t="s">
        <v>431</v>
      </c>
      <c r="I65" s="8">
        <v>30.4</v>
      </c>
      <c r="J65" s="8">
        <v>75.5</v>
      </c>
      <c r="K65" s="8">
        <v>60</v>
      </c>
      <c r="L65" s="8"/>
      <c r="M65" s="8">
        <v>26.405000000000001</v>
      </c>
      <c r="N65" s="8">
        <v>78.599999999999994</v>
      </c>
      <c r="O65" s="8">
        <f t="shared" si="1"/>
        <v>65.704999999999998</v>
      </c>
      <c r="P65" s="8" t="s">
        <v>418</v>
      </c>
      <c r="Q65" s="9" t="s">
        <v>106</v>
      </c>
      <c r="R65" s="9" t="s">
        <v>20</v>
      </c>
      <c r="S65" s="4" t="s">
        <v>407</v>
      </c>
    </row>
    <row r="66" spans="1:19" ht="25.9" customHeight="1">
      <c r="A66" s="5" t="s">
        <v>83</v>
      </c>
      <c r="B66" s="5" t="s">
        <v>34</v>
      </c>
      <c r="C66" s="5" t="s">
        <v>130</v>
      </c>
      <c r="D66" s="4">
        <v>1</v>
      </c>
      <c r="E66" s="4">
        <v>1</v>
      </c>
      <c r="F66" s="14" t="s">
        <v>129</v>
      </c>
      <c r="G66" s="4" t="s">
        <v>128</v>
      </c>
      <c r="H66" s="6" t="s">
        <v>127</v>
      </c>
      <c r="I66" s="6" t="s">
        <v>126</v>
      </c>
      <c r="J66" s="6" t="s">
        <v>125</v>
      </c>
      <c r="K66" s="6" t="s">
        <v>124</v>
      </c>
      <c r="L66" s="6"/>
      <c r="M66" s="6" t="s">
        <v>123</v>
      </c>
      <c r="N66" s="4">
        <v>80.400000000000006</v>
      </c>
      <c r="O66" s="4">
        <f t="shared" ref="O66:O96" si="2">M66+N66*0.5</f>
        <v>70.37</v>
      </c>
      <c r="P66" s="8" t="s">
        <v>418</v>
      </c>
      <c r="Q66" s="5" t="s">
        <v>122</v>
      </c>
      <c r="R66" s="5" t="s">
        <v>121</v>
      </c>
      <c r="S66" s="5"/>
    </row>
    <row r="67" spans="1:19" ht="25.9" customHeight="1">
      <c r="A67" s="18" t="s">
        <v>83</v>
      </c>
      <c r="B67" s="18" t="s">
        <v>28</v>
      </c>
      <c r="C67" s="5" t="s">
        <v>120</v>
      </c>
      <c r="D67" s="17">
        <v>2</v>
      </c>
      <c r="E67" s="4">
        <v>1</v>
      </c>
      <c r="F67" s="13" t="s">
        <v>119</v>
      </c>
      <c r="G67" s="5" t="s">
        <v>12</v>
      </c>
      <c r="H67" s="5" t="s">
        <v>118</v>
      </c>
      <c r="I67" s="4">
        <v>48</v>
      </c>
      <c r="J67" s="4">
        <v>73.5</v>
      </c>
      <c r="K67" s="4">
        <v>59</v>
      </c>
      <c r="L67" s="4"/>
      <c r="M67" s="4">
        <v>29.475000000000001</v>
      </c>
      <c r="N67" s="4">
        <v>80.2</v>
      </c>
      <c r="O67" s="4">
        <f>M67+N67*0.5</f>
        <v>69.575000000000003</v>
      </c>
      <c r="P67" s="8" t="s">
        <v>418</v>
      </c>
      <c r="Q67" s="5" t="s">
        <v>25</v>
      </c>
      <c r="R67" s="5" t="s">
        <v>20</v>
      </c>
      <c r="S67" s="4"/>
    </row>
    <row r="68" spans="1:19" ht="25.9" customHeight="1">
      <c r="A68" s="18" t="s">
        <v>83</v>
      </c>
      <c r="B68" s="18" t="s">
        <v>28</v>
      </c>
      <c r="C68" s="5" t="s">
        <v>120</v>
      </c>
      <c r="D68" s="17"/>
      <c r="E68" s="4">
        <v>2</v>
      </c>
      <c r="F68" s="13" t="s">
        <v>432</v>
      </c>
      <c r="G68" s="9" t="s">
        <v>12</v>
      </c>
      <c r="H68" s="9" t="s">
        <v>433</v>
      </c>
      <c r="I68" s="8">
        <v>53.6</v>
      </c>
      <c r="J68" s="8">
        <v>58.5</v>
      </c>
      <c r="K68" s="8">
        <v>70</v>
      </c>
      <c r="L68" s="8"/>
      <c r="M68" s="8">
        <v>29.995000000000001</v>
      </c>
      <c r="N68" s="8">
        <v>78.599999999999994</v>
      </c>
      <c r="O68" s="8">
        <f t="shared" ref="O68" si="3">M68+N68*0.5</f>
        <v>69.295000000000002</v>
      </c>
      <c r="P68" s="8" t="s">
        <v>418</v>
      </c>
      <c r="Q68" s="9" t="s">
        <v>25</v>
      </c>
      <c r="R68" s="9" t="s">
        <v>20</v>
      </c>
      <c r="S68" s="4" t="s">
        <v>407</v>
      </c>
    </row>
    <row r="69" spans="1:19" ht="25.9" customHeight="1">
      <c r="A69" s="18" t="s">
        <v>83</v>
      </c>
      <c r="B69" s="18" t="s">
        <v>113</v>
      </c>
      <c r="C69" s="18" t="s">
        <v>117</v>
      </c>
      <c r="D69" s="17">
        <v>2</v>
      </c>
      <c r="E69" s="4">
        <v>1</v>
      </c>
      <c r="F69" s="13" t="s">
        <v>116</v>
      </c>
      <c r="G69" s="5" t="s">
        <v>12</v>
      </c>
      <c r="H69" s="5" t="s">
        <v>115</v>
      </c>
      <c r="I69" s="4">
        <v>60.8</v>
      </c>
      <c r="J69" s="4">
        <v>71.5</v>
      </c>
      <c r="K69" s="4">
        <v>66</v>
      </c>
      <c r="L69" s="4"/>
      <c r="M69" s="4">
        <v>32.784999999999997</v>
      </c>
      <c r="N69" s="4">
        <v>84.8</v>
      </c>
      <c r="O69" s="4">
        <f t="shared" si="2"/>
        <v>75.185000000000002</v>
      </c>
      <c r="P69" s="8" t="s">
        <v>418</v>
      </c>
      <c r="Q69" s="5" t="s">
        <v>21</v>
      </c>
      <c r="R69" s="5" t="s">
        <v>114</v>
      </c>
      <c r="S69" s="4"/>
    </row>
    <row r="70" spans="1:19" ht="25.9" customHeight="1">
      <c r="A70" s="18" t="s">
        <v>83</v>
      </c>
      <c r="B70" s="18" t="s">
        <v>113</v>
      </c>
      <c r="C70" s="18"/>
      <c r="D70" s="17"/>
      <c r="E70" s="4">
        <v>2</v>
      </c>
      <c r="F70" s="13" t="s">
        <v>112</v>
      </c>
      <c r="G70" s="5" t="s">
        <v>12</v>
      </c>
      <c r="H70" s="5" t="s">
        <v>111</v>
      </c>
      <c r="I70" s="4">
        <v>58.4</v>
      </c>
      <c r="J70" s="4">
        <v>60.5</v>
      </c>
      <c r="K70" s="4">
        <v>63</v>
      </c>
      <c r="L70" s="4"/>
      <c r="M70" s="4">
        <v>30.204999999999998</v>
      </c>
      <c r="N70" s="4">
        <v>83.8</v>
      </c>
      <c r="O70" s="4">
        <f t="shared" si="2"/>
        <v>72.10499999999999</v>
      </c>
      <c r="P70" s="8" t="s">
        <v>418</v>
      </c>
      <c r="Q70" s="5" t="s">
        <v>110</v>
      </c>
      <c r="R70" s="5" t="s">
        <v>20</v>
      </c>
      <c r="S70" s="4"/>
    </row>
    <row r="71" spans="1:19" ht="25.9" customHeight="1">
      <c r="A71" s="17" t="s">
        <v>83</v>
      </c>
      <c r="B71" s="17" t="s">
        <v>105</v>
      </c>
      <c r="C71" s="17" t="s">
        <v>109</v>
      </c>
      <c r="D71" s="17">
        <v>4</v>
      </c>
      <c r="E71" s="4">
        <v>1</v>
      </c>
      <c r="F71" s="13" t="s">
        <v>108</v>
      </c>
      <c r="G71" s="5" t="s">
        <v>12</v>
      </c>
      <c r="H71" s="5" t="s">
        <v>107</v>
      </c>
      <c r="I71" s="4">
        <v>64.8</v>
      </c>
      <c r="J71" s="4">
        <v>76</v>
      </c>
      <c r="K71" s="4">
        <v>66</v>
      </c>
      <c r="L71" s="4"/>
      <c r="M71" s="4">
        <v>34.26</v>
      </c>
      <c r="N71" s="4">
        <v>81.8</v>
      </c>
      <c r="O71" s="4">
        <f t="shared" si="2"/>
        <v>75.16</v>
      </c>
      <c r="P71" s="8" t="s">
        <v>418</v>
      </c>
      <c r="Q71" s="5" t="s">
        <v>106</v>
      </c>
      <c r="R71" s="5" t="s">
        <v>20</v>
      </c>
      <c r="S71" s="4"/>
    </row>
    <row r="72" spans="1:19" ht="25.9" customHeight="1">
      <c r="A72" s="17" t="s">
        <v>83</v>
      </c>
      <c r="B72" s="17" t="s">
        <v>105</v>
      </c>
      <c r="C72" s="17"/>
      <c r="D72" s="17"/>
      <c r="E72" s="4">
        <v>2</v>
      </c>
      <c r="F72" s="13" t="s">
        <v>104</v>
      </c>
      <c r="G72" s="5" t="s">
        <v>12</v>
      </c>
      <c r="H72" s="5" t="s">
        <v>103</v>
      </c>
      <c r="I72" s="4">
        <v>56</v>
      </c>
      <c r="J72" s="4">
        <v>75.5</v>
      </c>
      <c r="K72" s="4">
        <v>67</v>
      </c>
      <c r="L72" s="4"/>
      <c r="M72" s="4">
        <v>32.575000000000003</v>
      </c>
      <c r="N72" s="4">
        <v>83</v>
      </c>
      <c r="O72" s="4">
        <f>M72+N72*0.5</f>
        <v>74.075000000000003</v>
      </c>
      <c r="P72" s="8" t="s">
        <v>418</v>
      </c>
      <c r="Q72" s="5" t="s">
        <v>30</v>
      </c>
      <c r="R72" s="5" t="s">
        <v>20</v>
      </c>
      <c r="S72" s="4"/>
    </row>
    <row r="73" spans="1:19" ht="25.9" customHeight="1">
      <c r="A73" s="17" t="s">
        <v>83</v>
      </c>
      <c r="B73" s="17" t="s">
        <v>105</v>
      </c>
      <c r="C73" s="17"/>
      <c r="D73" s="17"/>
      <c r="E73" s="4">
        <v>3</v>
      </c>
      <c r="F73" s="13" t="s">
        <v>419</v>
      </c>
      <c r="G73" s="9" t="s">
        <v>12</v>
      </c>
      <c r="H73" s="9" t="s">
        <v>420</v>
      </c>
      <c r="I73" s="8">
        <v>56.8</v>
      </c>
      <c r="J73" s="8">
        <v>79.5</v>
      </c>
      <c r="K73" s="8">
        <v>62</v>
      </c>
      <c r="L73" s="8"/>
      <c r="M73" s="8">
        <v>32.585000000000001</v>
      </c>
      <c r="N73" s="8">
        <v>82.8</v>
      </c>
      <c r="O73" s="8">
        <f t="shared" ref="O73:O74" si="4">M73+N73*0.5</f>
        <v>73.984999999999999</v>
      </c>
      <c r="P73" s="8" t="s">
        <v>418</v>
      </c>
      <c r="Q73" s="9" t="s">
        <v>421</v>
      </c>
      <c r="R73" s="9" t="s">
        <v>20</v>
      </c>
      <c r="S73" s="4" t="s">
        <v>407</v>
      </c>
    </row>
    <row r="74" spans="1:19" ht="25.9" customHeight="1">
      <c r="A74" s="17" t="s">
        <v>83</v>
      </c>
      <c r="B74" s="17" t="s">
        <v>105</v>
      </c>
      <c r="C74" s="17"/>
      <c r="D74" s="17"/>
      <c r="E74" s="4">
        <v>4</v>
      </c>
      <c r="F74" s="13" t="s">
        <v>422</v>
      </c>
      <c r="G74" s="9" t="s">
        <v>12</v>
      </c>
      <c r="H74" s="9" t="s">
        <v>423</v>
      </c>
      <c r="I74" s="8">
        <v>69.599999999999994</v>
      </c>
      <c r="J74" s="8">
        <v>67</v>
      </c>
      <c r="K74" s="8">
        <v>61</v>
      </c>
      <c r="L74" s="8"/>
      <c r="M74" s="8">
        <v>33.119999999999997</v>
      </c>
      <c r="N74" s="8">
        <v>81.400000000000006</v>
      </c>
      <c r="O74" s="8">
        <f t="shared" si="4"/>
        <v>73.819999999999993</v>
      </c>
      <c r="P74" s="8" t="s">
        <v>418</v>
      </c>
      <c r="Q74" s="9" t="s">
        <v>71</v>
      </c>
      <c r="R74" s="9" t="s">
        <v>141</v>
      </c>
      <c r="S74" s="8" t="s">
        <v>407</v>
      </c>
    </row>
    <row r="75" spans="1:19" ht="25.9" customHeight="1">
      <c r="A75" s="18" t="s">
        <v>83</v>
      </c>
      <c r="B75" s="18" t="s">
        <v>95</v>
      </c>
      <c r="C75" s="18" t="s">
        <v>102</v>
      </c>
      <c r="D75" s="17">
        <v>4</v>
      </c>
      <c r="E75" s="4">
        <v>1</v>
      </c>
      <c r="F75" s="13" t="s">
        <v>101</v>
      </c>
      <c r="G75" s="5" t="s">
        <v>12</v>
      </c>
      <c r="H75" s="5" t="s">
        <v>100</v>
      </c>
      <c r="I75" s="4">
        <v>66.400000000000006</v>
      </c>
      <c r="J75" s="4">
        <v>70</v>
      </c>
      <c r="K75" s="4">
        <v>72</v>
      </c>
      <c r="L75" s="4"/>
      <c r="M75" s="4">
        <v>34.58</v>
      </c>
      <c r="N75" s="4">
        <v>84.2</v>
      </c>
      <c r="O75" s="4">
        <f t="shared" si="2"/>
        <v>76.680000000000007</v>
      </c>
      <c r="P75" s="8" t="s">
        <v>418</v>
      </c>
      <c r="Q75" s="5" t="s">
        <v>99</v>
      </c>
      <c r="R75" s="5" t="s">
        <v>98</v>
      </c>
      <c r="S75" s="4"/>
    </row>
    <row r="76" spans="1:19" ht="25.9" customHeight="1">
      <c r="A76" s="18" t="s">
        <v>83</v>
      </c>
      <c r="B76" s="18" t="s">
        <v>95</v>
      </c>
      <c r="C76" s="18"/>
      <c r="D76" s="17"/>
      <c r="E76" s="4">
        <v>2</v>
      </c>
      <c r="F76" s="13" t="s">
        <v>97</v>
      </c>
      <c r="G76" s="5" t="s">
        <v>12</v>
      </c>
      <c r="H76" s="5" t="s">
        <v>96</v>
      </c>
      <c r="I76" s="4">
        <v>64.8</v>
      </c>
      <c r="J76" s="4">
        <v>79.5</v>
      </c>
      <c r="K76" s="4">
        <v>67</v>
      </c>
      <c r="L76" s="4"/>
      <c r="M76" s="4">
        <v>34.935000000000002</v>
      </c>
      <c r="N76" s="4">
        <v>79.400000000000006</v>
      </c>
      <c r="O76" s="4">
        <f>M76+N76*0.5</f>
        <v>74.635000000000005</v>
      </c>
      <c r="P76" s="8" t="s">
        <v>418</v>
      </c>
      <c r="Q76" s="5" t="s">
        <v>50</v>
      </c>
      <c r="R76" s="5" t="s">
        <v>20</v>
      </c>
      <c r="S76" s="4"/>
    </row>
    <row r="77" spans="1:19" ht="25.9" customHeight="1">
      <c r="A77" s="18" t="s">
        <v>83</v>
      </c>
      <c r="B77" s="18" t="s">
        <v>95</v>
      </c>
      <c r="C77" s="18"/>
      <c r="D77" s="17"/>
      <c r="E77" s="4">
        <v>3</v>
      </c>
      <c r="F77" s="13" t="s">
        <v>424</v>
      </c>
      <c r="G77" s="9" t="s">
        <v>12</v>
      </c>
      <c r="H77" s="9" t="s">
        <v>425</v>
      </c>
      <c r="I77" s="8">
        <v>60</v>
      </c>
      <c r="J77" s="8">
        <v>77.5</v>
      </c>
      <c r="K77" s="8">
        <v>62</v>
      </c>
      <c r="L77" s="8"/>
      <c r="M77" s="8">
        <v>32.924999999999997</v>
      </c>
      <c r="N77" s="8">
        <v>81.2</v>
      </c>
      <c r="O77" s="8">
        <f t="shared" ref="O77:O78" si="5">M77+N77*0.5</f>
        <v>73.525000000000006</v>
      </c>
      <c r="P77" s="8" t="s">
        <v>418</v>
      </c>
      <c r="Q77" s="9" t="s">
        <v>428</v>
      </c>
      <c r="R77" s="9" t="s">
        <v>20</v>
      </c>
      <c r="S77" s="4" t="s">
        <v>448</v>
      </c>
    </row>
    <row r="78" spans="1:19" ht="25.9" customHeight="1">
      <c r="A78" s="18" t="s">
        <v>83</v>
      </c>
      <c r="B78" s="18" t="s">
        <v>95</v>
      </c>
      <c r="C78" s="18"/>
      <c r="D78" s="17"/>
      <c r="E78" s="4">
        <v>4</v>
      </c>
      <c r="F78" s="13" t="s">
        <v>426</v>
      </c>
      <c r="G78" s="9" t="s">
        <v>12</v>
      </c>
      <c r="H78" s="9" t="s">
        <v>427</v>
      </c>
      <c r="I78" s="8">
        <v>52.8</v>
      </c>
      <c r="J78" s="8">
        <v>75</v>
      </c>
      <c r="K78" s="8">
        <v>71</v>
      </c>
      <c r="L78" s="8"/>
      <c r="M78" s="8">
        <v>32.46</v>
      </c>
      <c r="N78" s="8">
        <v>81.8</v>
      </c>
      <c r="O78" s="8">
        <f t="shared" si="5"/>
        <v>73.36</v>
      </c>
      <c r="P78" s="8" t="s">
        <v>418</v>
      </c>
      <c r="Q78" s="9" t="s">
        <v>214</v>
      </c>
      <c r="R78" s="9" t="s">
        <v>429</v>
      </c>
      <c r="S78" s="8" t="s">
        <v>448</v>
      </c>
    </row>
    <row r="79" spans="1:19" ht="25.9" customHeight="1">
      <c r="A79" s="18" t="s">
        <v>83</v>
      </c>
      <c r="B79" s="18" t="s">
        <v>82</v>
      </c>
      <c r="C79" s="18" t="s">
        <v>94</v>
      </c>
      <c r="D79" s="17">
        <v>4</v>
      </c>
      <c r="E79" s="4">
        <v>1</v>
      </c>
      <c r="F79" s="13" t="s">
        <v>93</v>
      </c>
      <c r="G79" s="5" t="s">
        <v>12</v>
      </c>
      <c r="H79" s="5" t="s">
        <v>92</v>
      </c>
      <c r="I79" s="4">
        <v>68.8</v>
      </c>
      <c r="J79" s="4">
        <v>62.5</v>
      </c>
      <c r="K79" s="4">
        <v>67</v>
      </c>
      <c r="L79" s="4"/>
      <c r="M79" s="4">
        <v>33.185000000000002</v>
      </c>
      <c r="N79" s="4">
        <v>85</v>
      </c>
      <c r="O79" s="4">
        <f t="shared" si="2"/>
        <v>75.685000000000002</v>
      </c>
      <c r="P79" s="8" t="s">
        <v>418</v>
      </c>
      <c r="Q79" s="5" t="s">
        <v>91</v>
      </c>
      <c r="R79" s="5" t="s">
        <v>90</v>
      </c>
      <c r="S79" s="4"/>
    </row>
    <row r="80" spans="1:19" ht="25.9" customHeight="1">
      <c r="A80" s="18" t="s">
        <v>83</v>
      </c>
      <c r="B80" s="18" t="s">
        <v>82</v>
      </c>
      <c r="C80" s="18"/>
      <c r="D80" s="17"/>
      <c r="E80" s="4">
        <v>2</v>
      </c>
      <c r="F80" s="13" t="s">
        <v>89</v>
      </c>
      <c r="G80" s="5" t="s">
        <v>12</v>
      </c>
      <c r="H80" s="5" t="s">
        <v>88</v>
      </c>
      <c r="I80" s="4">
        <v>63.2</v>
      </c>
      <c r="J80" s="4">
        <v>74</v>
      </c>
      <c r="K80" s="4">
        <v>62</v>
      </c>
      <c r="L80" s="4"/>
      <c r="M80" s="4">
        <v>33.04</v>
      </c>
      <c r="N80" s="4">
        <v>84.8</v>
      </c>
      <c r="O80" s="4">
        <f t="shared" si="2"/>
        <v>75.44</v>
      </c>
      <c r="P80" s="8" t="s">
        <v>418</v>
      </c>
      <c r="Q80" s="5" t="s">
        <v>54</v>
      </c>
      <c r="R80" s="5" t="s">
        <v>87</v>
      </c>
      <c r="S80" s="4"/>
    </row>
    <row r="81" spans="1:19" ht="25.9" customHeight="1">
      <c r="A81" s="18" t="s">
        <v>83</v>
      </c>
      <c r="B81" s="18" t="s">
        <v>82</v>
      </c>
      <c r="C81" s="18"/>
      <c r="D81" s="17"/>
      <c r="E81" s="4">
        <v>3</v>
      </c>
      <c r="F81" s="13" t="s">
        <v>86</v>
      </c>
      <c r="G81" s="5" t="s">
        <v>12</v>
      </c>
      <c r="H81" s="5" t="s">
        <v>85</v>
      </c>
      <c r="I81" s="4">
        <v>61.6</v>
      </c>
      <c r="J81" s="4">
        <v>74</v>
      </c>
      <c r="K81" s="4">
        <v>72</v>
      </c>
      <c r="L81" s="4"/>
      <c r="M81" s="4">
        <v>34.22</v>
      </c>
      <c r="N81" s="4">
        <v>82.2</v>
      </c>
      <c r="O81" s="4">
        <f t="shared" si="2"/>
        <v>75.319999999999993</v>
      </c>
      <c r="P81" s="8" t="s">
        <v>418</v>
      </c>
      <c r="Q81" s="5" t="s">
        <v>35</v>
      </c>
      <c r="R81" s="5" t="s">
        <v>84</v>
      </c>
      <c r="S81" s="4"/>
    </row>
    <row r="82" spans="1:19" ht="25.9" customHeight="1">
      <c r="A82" s="18" t="s">
        <v>83</v>
      </c>
      <c r="B82" s="18" t="s">
        <v>82</v>
      </c>
      <c r="C82" s="18"/>
      <c r="D82" s="17"/>
      <c r="E82" s="4">
        <v>4</v>
      </c>
      <c r="F82" s="13" t="s">
        <v>81</v>
      </c>
      <c r="G82" s="5" t="s">
        <v>12</v>
      </c>
      <c r="H82" s="5" t="s">
        <v>80</v>
      </c>
      <c r="I82" s="4">
        <v>60</v>
      </c>
      <c r="J82" s="4">
        <v>72</v>
      </c>
      <c r="K82" s="4">
        <v>59</v>
      </c>
      <c r="L82" s="4"/>
      <c r="M82" s="4">
        <v>31.65</v>
      </c>
      <c r="N82" s="4">
        <v>83.2</v>
      </c>
      <c r="O82" s="4">
        <f t="shared" si="2"/>
        <v>73.25</v>
      </c>
      <c r="P82" s="8" t="s">
        <v>418</v>
      </c>
      <c r="Q82" s="5" t="s">
        <v>79</v>
      </c>
      <c r="R82" s="5" t="s">
        <v>20</v>
      </c>
      <c r="S82" s="4"/>
    </row>
    <row r="83" spans="1:19" ht="25.9" customHeight="1">
      <c r="A83" s="18" t="s">
        <v>29</v>
      </c>
      <c r="B83" s="18" t="s">
        <v>66</v>
      </c>
      <c r="C83" s="18" t="s">
        <v>78</v>
      </c>
      <c r="D83" s="17">
        <v>4</v>
      </c>
      <c r="E83" s="4">
        <v>1</v>
      </c>
      <c r="F83" s="13" t="s">
        <v>77</v>
      </c>
      <c r="G83" s="5" t="s">
        <v>12</v>
      </c>
      <c r="H83" s="5" t="s">
        <v>76</v>
      </c>
      <c r="I83" s="4">
        <v>62.4</v>
      </c>
      <c r="J83" s="4">
        <v>71</v>
      </c>
      <c r="K83" s="4">
        <v>68</v>
      </c>
      <c r="L83" s="4"/>
      <c r="M83" s="4">
        <v>33.33</v>
      </c>
      <c r="N83" s="4">
        <v>82.6</v>
      </c>
      <c r="O83" s="4">
        <f t="shared" si="2"/>
        <v>74.63</v>
      </c>
      <c r="P83" s="8" t="s">
        <v>418</v>
      </c>
      <c r="Q83" s="5" t="s">
        <v>75</v>
      </c>
      <c r="R83" s="5" t="s">
        <v>74</v>
      </c>
      <c r="S83" s="4"/>
    </row>
    <row r="84" spans="1:19" ht="25.9" customHeight="1">
      <c r="A84" s="18" t="s">
        <v>29</v>
      </c>
      <c r="B84" s="18" t="s">
        <v>66</v>
      </c>
      <c r="C84" s="18"/>
      <c r="D84" s="17"/>
      <c r="E84" s="4">
        <v>2</v>
      </c>
      <c r="F84" s="13" t="s">
        <v>73</v>
      </c>
      <c r="G84" s="5" t="s">
        <v>12</v>
      </c>
      <c r="H84" s="5" t="s">
        <v>72</v>
      </c>
      <c r="I84" s="4">
        <v>60.8</v>
      </c>
      <c r="J84" s="4">
        <v>71</v>
      </c>
      <c r="K84" s="4">
        <v>67</v>
      </c>
      <c r="L84" s="4"/>
      <c r="M84" s="4">
        <v>32.86</v>
      </c>
      <c r="N84" s="4">
        <v>80.400000000000006</v>
      </c>
      <c r="O84" s="4">
        <f t="shared" si="2"/>
        <v>73.06</v>
      </c>
      <c r="P84" s="8" t="s">
        <v>418</v>
      </c>
      <c r="Q84" s="5" t="s">
        <v>71</v>
      </c>
      <c r="R84" s="5" t="s">
        <v>20</v>
      </c>
      <c r="S84" s="4"/>
    </row>
    <row r="85" spans="1:19" ht="25.9" customHeight="1">
      <c r="A85" s="18" t="s">
        <v>29</v>
      </c>
      <c r="B85" s="18" t="s">
        <v>66</v>
      </c>
      <c r="C85" s="18"/>
      <c r="D85" s="17"/>
      <c r="E85" s="4">
        <v>3</v>
      </c>
      <c r="F85" s="13" t="s">
        <v>70</v>
      </c>
      <c r="G85" s="5" t="s">
        <v>12</v>
      </c>
      <c r="H85" s="5" t="s">
        <v>69</v>
      </c>
      <c r="I85" s="4">
        <v>56.8</v>
      </c>
      <c r="J85" s="4">
        <v>77</v>
      </c>
      <c r="K85" s="4">
        <v>66</v>
      </c>
      <c r="L85" s="4"/>
      <c r="M85" s="4">
        <v>32.81</v>
      </c>
      <c r="N85" s="4">
        <v>80.2</v>
      </c>
      <c r="O85" s="4">
        <f t="shared" si="2"/>
        <v>72.91</v>
      </c>
      <c r="P85" s="8" t="s">
        <v>418</v>
      </c>
      <c r="Q85" s="5" t="s">
        <v>68</v>
      </c>
      <c r="R85" s="5" t="s">
        <v>67</v>
      </c>
      <c r="S85" s="4"/>
    </row>
    <row r="86" spans="1:19" ht="25.9" customHeight="1">
      <c r="A86" s="18" t="s">
        <v>29</v>
      </c>
      <c r="B86" s="18" t="s">
        <v>66</v>
      </c>
      <c r="C86" s="18"/>
      <c r="D86" s="17"/>
      <c r="E86" s="4">
        <v>4</v>
      </c>
      <c r="F86" s="13" t="s">
        <v>65</v>
      </c>
      <c r="G86" s="5" t="s">
        <v>12</v>
      </c>
      <c r="H86" s="5" t="s">
        <v>64</v>
      </c>
      <c r="I86" s="4">
        <v>54.4</v>
      </c>
      <c r="J86" s="4">
        <v>70</v>
      </c>
      <c r="K86" s="4">
        <v>67</v>
      </c>
      <c r="L86" s="4"/>
      <c r="M86" s="4">
        <v>31.43</v>
      </c>
      <c r="N86" s="4">
        <v>82.4</v>
      </c>
      <c r="O86" s="4">
        <f t="shared" si="2"/>
        <v>72.63</v>
      </c>
      <c r="P86" s="8" t="s">
        <v>418</v>
      </c>
      <c r="Q86" s="5" t="s">
        <v>63</v>
      </c>
      <c r="R86" s="5" t="s">
        <v>62</v>
      </c>
      <c r="S86" s="4"/>
    </row>
    <row r="87" spans="1:19" ht="25.9" customHeight="1">
      <c r="A87" s="18" t="s">
        <v>29</v>
      </c>
      <c r="B87" s="18" t="s">
        <v>48</v>
      </c>
      <c r="C87" s="18" t="s">
        <v>61</v>
      </c>
      <c r="D87" s="17">
        <v>4</v>
      </c>
      <c r="E87" s="4">
        <v>1</v>
      </c>
      <c r="F87" s="13" t="s">
        <v>60</v>
      </c>
      <c r="G87" s="5" t="s">
        <v>12</v>
      </c>
      <c r="H87" s="5" t="s">
        <v>59</v>
      </c>
      <c r="I87" s="4">
        <v>62.4</v>
      </c>
      <c r="J87" s="4">
        <v>81</v>
      </c>
      <c r="K87" s="4">
        <v>69</v>
      </c>
      <c r="L87" s="4"/>
      <c r="M87" s="4">
        <v>34.979999999999997</v>
      </c>
      <c r="N87" s="4">
        <v>81.8</v>
      </c>
      <c r="O87" s="4">
        <f t="shared" si="2"/>
        <v>75.88</v>
      </c>
      <c r="P87" s="8" t="s">
        <v>418</v>
      </c>
      <c r="Q87" s="5" t="s">
        <v>58</v>
      </c>
      <c r="R87" s="5" t="s">
        <v>57</v>
      </c>
      <c r="S87" s="4"/>
    </row>
    <row r="88" spans="1:19" ht="25.9" customHeight="1">
      <c r="A88" s="18" t="s">
        <v>29</v>
      </c>
      <c r="B88" s="18" t="s">
        <v>48</v>
      </c>
      <c r="C88" s="18"/>
      <c r="D88" s="17"/>
      <c r="E88" s="4">
        <v>2</v>
      </c>
      <c r="F88" s="13" t="s">
        <v>56</v>
      </c>
      <c r="G88" s="5" t="s">
        <v>12</v>
      </c>
      <c r="H88" s="5" t="s">
        <v>55</v>
      </c>
      <c r="I88" s="4">
        <v>60.8</v>
      </c>
      <c r="J88" s="4">
        <v>64</v>
      </c>
      <c r="K88" s="4">
        <v>65</v>
      </c>
      <c r="L88" s="4"/>
      <c r="M88" s="4">
        <v>31.51</v>
      </c>
      <c r="N88" s="4">
        <v>87</v>
      </c>
      <c r="O88" s="4">
        <f t="shared" si="2"/>
        <v>75.010000000000005</v>
      </c>
      <c r="P88" s="8" t="s">
        <v>418</v>
      </c>
      <c r="Q88" s="5" t="s">
        <v>54</v>
      </c>
      <c r="R88" s="5" t="s">
        <v>53</v>
      </c>
      <c r="S88" s="4"/>
    </row>
    <row r="89" spans="1:19" ht="25.9" customHeight="1">
      <c r="A89" s="18" t="s">
        <v>29</v>
      </c>
      <c r="B89" s="18" t="s">
        <v>48</v>
      </c>
      <c r="C89" s="18"/>
      <c r="D89" s="17"/>
      <c r="E89" s="4">
        <v>3</v>
      </c>
      <c r="F89" s="13" t="s">
        <v>52</v>
      </c>
      <c r="G89" s="5" t="s">
        <v>12</v>
      </c>
      <c r="H89" s="5" t="s">
        <v>51</v>
      </c>
      <c r="I89" s="4">
        <v>64</v>
      </c>
      <c r="J89" s="4">
        <v>70</v>
      </c>
      <c r="K89" s="4">
        <v>65</v>
      </c>
      <c r="L89" s="4"/>
      <c r="M89" s="4">
        <v>33.049999999999997</v>
      </c>
      <c r="N89" s="4">
        <v>83.4</v>
      </c>
      <c r="O89" s="4">
        <f t="shared" si="2"/>
        <v>74.75</v>
      </c>
      <c r="P89" s="8" t="s">
        <v>418</v>
      </c>
      <c r="Q89" s="5" t="s">
        <v>50</v>
      </c>
      <c r="R89" s="5" t="s">
        <v>49</v>
      </c>
      <c r="S89" s="4"/>
    </row>
    <row r="90" spans="1:19" ht="25.9" customHeight="1">
      <c r="A90" s="18" t="s">
        <v>29</v>
      </c>
      <c r="B90" s="18" t="s">
        <v>48</v>
      </c>
      <c r="C90" s="18"/>
      <c r="D90" s="17"/>
      <c r="E90" s="4">
        <v>4</v>
      </c>
      <c r="F90" s="13" t="s">
        <v>47</v>
      </c>
      <c r="G90" s="5" t="s">
        <v>12</v>
      </c>
      <c r="H90" s="5" t="s">
        <v>46</v>
      </c>
      <c r="I90" s="4">
        <v>63.2</v>
      </c>
      <c r="J90" s="4">
        <v>74</v>
      </c>
      <c r="K90" s="4">
        <v>55</v>
      </c>
      <c r="L90" s="4"/>
      <c r="M90" s="4">
        <v>31.99</v>
      </c>
      <c r="N90" s="4">
        <v>84.2</v>
      </c>
      <c r="O90" s="4">
        <f t="shared" si="2"/>
        <v>74.09</v>
      </c>
      <c r="P90" s="8" t="s">
        <v>418</v>
      </c>
      <c r="Q90" s="5" t="s">
        <v>45</v>
      </c>
      <c r="R90" s="5" t="s">
        <v>20</v>
      </c>
      <c r="S90" s="4"/>
    </row>
    <row r="91" spans="1:19" ht="25.9" customHeight="1">
      <c r="A91" s="18" t="s">
        <v>29</v>
      </c>
      <c r="B91" s="18" t="s">
        <v>34</v>
      </c>
      <c r="C91" s="18" t="s">
        <v>44</v>
      </c>
      <c r="D91" s="17">
        <v>4</v>
      </c>
      <c r="E91" s="4">
        <v>1</v>
      </c>
      <c r="F91" s="13" t="s">
        <v>43</v>
      </c>
      <c r="G91" s="5" t="s">
        <v>12</v>
      </c>
      <c r="H91" s="5" t="s">
        <v>42</v>
      </c>
      <c r="I91" s="4">
        <v>63.2</v>
      </c>
      <c r="J91" s="4">
        <v>74.5</v>
      </c>
      <c r="K91" s="4">
        <v>60</v>
      </c>
      <c r="L91" s="4"/>
      <c r="M91" s="4">
        <v>32.814999999999998</v>
      </c>
      <c r="N91" s="4">
        <v>84.2</v>
      </c>
      <c r="O91" s="4">
        <f t="shared" si="2"/>
        <v>74.914999999999992</v>
      </c>
      <c r="P91" s="8" t="s">
        <v>418</v>
      </c>
      <c r="Q91" s="5" t="s">
        <v>41</v>
      </c>
      <c r="R91" s="5" t="s">
        <v>20</v>
      </c>
      <c r="S91" s="4"/>
    </row>
    <row r="92" spans="1:19" ht="25.9" customHeight="1">
      <c r="A92" s="18" t="s">
        <v>29</v>
      </c>
      <c r="B92" s="18" t="s">
        <v>34</v>
      </c>
      <c r="C92" s="18"/>
      <c r="D92" s="17"/>
      <c r="E92" s="4">
        <v>2</v>
      </c>
      <c r="F92" s="13" t="s">
        <v>40</v>
      </c>
      <c r="G92" s="5" t="s">
        <v>12</v>
      </c>
      <c r="H92" s="5" t="s">
        <v>39</v>
      </c>
      <c r="I92" s="4">
        <v>75.2</v>
      </c>
      <c r="J92" s="4">
        <v>66</v>
      </c>
      <c r="K92" s="4">
        <v>67</v>
      </c>
      <c r="L92" s="4"/>
      <c r="M92" s="4">
        <v>34.99</v>
      </c>
      <c r="N92" s="4">
        <v>79.400000000000006</v>
      </c>
      <c r="O92" s="4">
        <f t="shared" si="2"/>
        <v>74.69</v>
      </c>
      <c r="P92" s="8" t="s">
        <v>418</v>
      </c>
      <c r="Q92" s="5" t="s">
        <v>30</v>
      </c>
      <c r="R92" s="5" t="s">
        <v>38</v>
      </c>
      <c r="S92" s="4"/>
    </row>
    <row r="93" spans="1:19" ht="25.9" customHeight="1">
      <c r="A93" s="18" t="s">
        <v>29</v>
      </c>
      <c r="B93" s="18" t="s">
        <v>34</v>
      </c>
      <c r="C93" s="18"/>
      <c r="D93" s="17"/>
      <c r="E93" s="4">
        <v>3</v>
      </c>
      <c r="F93" s="13" t="s">
        <v>37</v>
      </c>
      <c r="G93" s="5" t="s">
        <v>12</v>
      </c>
      <c r="H93" s="5" t="s">
        <v>36</v>
      </c>
      <c r="I93" s="4">
        <v>68.8</v>
      </c>
      <c r="J93" s="4">
        <v>74.5</v>
      </c>
      <c r="K93" s="4">
        <v>65</v>
      </c>
      <c r="L93" s="4"/>
      <c r="M93" s="4">
        <v>34.685000000000002</v>
      </c>
      <c r="N93" s="4">
        <v>79.8</v>
      </c>
      <c r="O93" s="4">
        <f t="shared" si="2"/>
        <v>74.585000000000008</v>
      </c>
      <c r="P93" s="8" t="s">
        <v>418</v>
      </c>
      <c r="Q93" s="5" t="s">
        <v>35</v>
      </c>
      <c r="R93" s="5" t="s">
        <v>20</v>
      </c>
      <c r="S93" s="4"/>
    </row>
    <row r="94" spans="1:19" ht="25.9" customHeight="1">
      <c r="A94" s="18" t="s">
        <v>29</v>
      </c>
      <c r="B94" s="18" t="s">
        <v>34</v>
      </c>
      <c r="C94" s="18"/>
      <c r="D94" s="17"/>
      <c r="E94" s="4">
        <v>4</v>
      </c>
      <c r="F94" s="13" t="s">
        <v>434</v>
      </c>
      <c r="G94" s="9" t="s">
        <v>12</v>
      </c>
      <c r="H94" s="9" t="s">
        <v>435</v>
      </c>
      <c r="I94" s="8">
        <v>56</v>
      </c>
      <c r="J94" s="8">
        <v>76</v>
      </c>
      <c r="K94" s="8">
        <v>63</v>
      </c>
      <c r="L94" s="8"/>
      <c r="M94" s="8">
        <v>32.049999999999997</v>
      </c>
      <c r="N94" s="8">
        <v>82</v>
      </c>
      <c r="O94" s="8">
        <f t="shared" si="2"/>
        <v>73.05</v>
      </c>
      <c r="P94" s="8" t="s">
        <v>418</v>
      </c>
      <c r="Q94" s="9" t="s">
        <v>436</v>
      </c>
      <c r="R94" s="9" t="s">
        <v>20</v>
      </c>
      <c r="S94" s="4" t="s">
        <v>407</v>
      </c>
    </row>
    <row r="95" spans="1:19" ht="25.9" customHeight="1">
      <c r="A95" s="17" t="s">
        <v>29</v>
      </c>
      <c r="B95" s="17" t="s">
        <v>28</v>
      </c>
      <c r="C95" s="17" t="s">
        <v>33</v>
      </c>
      <c r="D95" s="17">
        <v>2</v>
      </c>
      <c r="E95" s="4">
        <v>1</v>
      </c>
      <c r="F95" s="13" t="s">
        <v>32</v>
      </c>
      <c r="G95" s="5" t="s">
        <v>12</v>
      </c>
      <c r="H95" s="5" t="s">
        <v>31</v>
      </c>
      <c r="I95" s="4">
        <v>64.8</v>
      </c>
      <c r="J95" s="4">
        <v>75</v>
      </c>
      <c r="K95" s="4">
        <v>66</v>
      </c>
      <c r="L95" s="4"/>
      <c r="M95" s="4">
        <v>34.11</v>
      </c>
      <c r="N95" s="4">
        <v>83</v>
      </c>
      <c r="O95" s="4">
        <f t="shared" si="2"/>
        <v>75.61</v>
      </c>
      <c r="P95" s="8" t="s">
        <v>418</v>
      </c>
      <c r="Q95" s="5" t="s">
        <v>30</v>
      </c>
      <c r="R95" s="5" t="s">
        <v>20</v>
      </c>
      <c r="S95" s="4"/>
    </row>
    <row r="96" spans="1:19" ht="25.9" customHeight="1">
      <c r="A96" s="17" t="s">
        <v>29</v>
      </c>
      <c r="B96" s="17" t="s">
        <v>28</v>
      </c>
      <c r="C96" s="17"/>
      <c r="D96" s="17"/>
      <c r="E96" s="4">
        <v>2</v>
      </c>
      <c r="F96" s="13" t="s">
        <v>27</v>
      </c>
      <c r="G96" s="5" t="s">
        <v>12</v>
      </c>
      <c r="H96" s="5" t="s">
        <v>26</v>
      </c>
      <c r="I96" s="4">
        <v>64</v>
      </c>
      <c r="J96" s="4">
        <v>70</v>
      </c>
      <c r="K96" s="4">
        <v>68</v>
      </c>
      <c r="L96" s="4"/>
      <c r="M96" s="4">
        <v>33.5</v>
      </c>
      <c r="N96" s="4">
        <v>82</v>
      </c>
      <c r="O96" s="4">
        <f t="shared" si="2"/>
        <v>74.5</v>
      </c>
      <c r="P96" s="8" t="s">
        <v>418</v>
      </c>
      <c r="Q96" s="5" t="s">
        <v>25</v>
      </c>
      <c r="R96" s="5" t="s">
        <v>20</v>
      </c>
      <c r="S96" s="4"/>
    </row>
    <row r="97" spans="1:19" ht="25.9" customHeight="1">
      <c r="A97" s="18" t="s">
        <v>15</v>
      </c>
      <c r="B97" s="18" t="s">
        <v>14</v>
      </c>
      <c r="C97" s="18" t="s">
        <v>24</v>
      </c>
      <c r="D97" s="17">
        <v>3</v>
      </c>
      <c r="E97" s="4">
        <v>1</v>
      </c>
      <c r="F97" s="13" t="s">
        <v>23</v>
      </c>
      <c r="G97" s="5" t="s">
        <v>12</v>
      </c>
      <c r="H97" s="5" t="s">
        <v>22</v>
      </c>
      <c r="I97" s="4">
        <v>66.400000000000006</v>
      </c>
      <c r="J97" s="4">
        <v>77.5</v>
      </c>
      <c r="K97" s="4">
        <v>68</v>
      </c>
      <c r="L97" s="4"/>
      <c r="M97" s="4">
        <v>35.104999999999997</v>
      </c>
      <c r="N97" s="4">
        <v>80.8</v>
      </c>
      <c r="O97" s="4">
        <f t="shared" ref="O97:O99" si="6">M97+N97*0.5</f>
        <v>75.504999999999995</v>
      </c>
      <c r="P97" s="8" t="s">
        <v>418</v>
      </c>
      <c r="Q97" s="5" t="s">
        <v>21</v>
      </c>
      <c r="R97" s="5" t="s">
        <v>20</v>
      </c>
      <c r="S97" s="4"/>
    </row>
    <row r="98" spans="1:19" ht="25.9" customHeight="1">
      <c r="A98" s="18" t="s">
        <v>15</v>
      </c>
      <c r="B98" s="18" t="s">
        <v>14</v>
      </c>
      <c r="C98" s="18"/>
      <c r="D98" s="17"/>
      <c r="E98" s="4">
        <v>2</v>
      </c>
      <c r="F98" s="13" t="s">
        <v>19</v>
      </c>
      <c r="G98" s="5" t="s">
        <v>12</v>
      </c>
      <c r="H98" s="5" t="s">
        <v>18</v>
      </c>
      <c r="I98" s="4">
        <v>60</v>
      </c>
      <c r="J98" s="4">
        <v>74</v>
      </c>
      <c r="K98" s="4">
        <v>67</v>
      </c>
      <c r="L98" s="4"/>
      <c r="M98" s="4">
        <v>33.15</v>
      </c>
      <c r="N98" s="4">
        <v>84</v>
      </c>
      <c r="O98" s="4">
        <f t="shared" si="6"/>
        <v>75.150000000000006</v>
      </c>
      <c r="P98" s="8" t="s">
        <v>418</v>
      </c>
      <c r="Q98" s="5" t="s">
        <v>17</v>
      </c>
      <c r="R98" s="5" t="s">
        <v>16</v>
      </c>
      <c r="S98" s="4"/>
    </row>
    <row r="99" spans="1:19" ht="25.9" customHeight="1">
      <c r="A99" s="18" t="s">
        <v>15</v>
      </c>
      <c r="B99" s="18" t="s">
        <v>14</v>
      </c>
      <c r="C99" s="18"/>
      <c r="D99" s="17"/>
      <c r="E99" s="4">
        <v>3</v>
      </c>
      <c r="F99" s="13" t="s">
        <v>13</v>
      </c>
      <c r="G99" s="5" t="s">
        <v>12</v>
      </c>
      <c r="H99" s="5" t="s">
        <v>11</v>
      </c>
      <c r="I99" s="4">
        <v>69.599999999999994</v>
      </c>
      <c r="J99" s="4">
        <v>68.5</v>
      </c>
      <c r="K99" s="4">
        <v>65</v>
      </c>
      <c r="L99" s="4"/>
      <c r="M99" s="4">
        <v>33.945</v>
      </c>
      <c r="N99" s="4">
        <v>81.2</v>
      </c>
      <c r="O99" s="4">
        <f t="shared" si="6"/>
        <v>74.545000000000002</v>
      </c>
      <c r="P99" s="8" t="s">
        <v>418</v>
      </c>
      <c r="Q99" s="5" t="s">
        <v>10</v>
      </c>
      <c r="R99" s="5" t="s">
        <v>9</v>
      </c>
      <c r="S99" s="4"/>
    </row>
    <row r="100" spans="1:19" ht="25.9" customHeight="1">
      <c r="A100" s="3" t="s">
        <v>8</v>
      </c>
      <c r="B100" s="3" t="s">
        <v>1</v>
      </c>
      <c r="C100" s="3" t="s">
        <v>7</v>
      </c>
      <c r="D100" s="2">
        <v>1</v>
      </c>
      <c r="E100" s="11">
        <v>1</v>
      </c>
      <c r="F100" s="16" t="s">
        <v>437</v>
      </c>
      <c r="G100" s="11" t="s">
        <v>12</v>
      </c>
      <c r="H100" s="11" t="s">
        <v>438</v>
      </c>
      <c r="I100" s="11">
        <v>72.8</v>
      </c>
      <c r="J100" s="11">
        <v>75</v>
      </c>
      <c r="K100" s="12"/>
      <c r="L100" s="1"/>
      <c r="M100" s="11">
        <v>36.895000000000003</v>
      </c>
      <c r="N100" s="11">
        <v>80.400000000000006</v>
      </c>
      <c r="O100" s="11">
        <f>SUM(M100+N100*0.5)</f>
        <v>77.094999999999999</v>
      </c>
      <c r="P100" s="8" t="s">
        <v>418</v>
      </c>
      <c r="Q100" s="11" t="s">
        <v>214</v>
      </c>
      <c r="R100" s="11" t="s">
        <v>20</v>
      </c>
      <c r="S100" s="1"/>
    </row>
    <row r="101" spans="1:19" ht="25.9" customHeight="1">
      <c r="A101" s="3" t="s">
        <v>6</v>
      </c>
      <c r="B101" s="3" t="s">
        <v>1</v>
      </c>
      <c r="C101" s="3" t="s">
        <v>5</v>
      </c>
      <c r="D101" s="2">
        <v>1</v>
      </c>
      <c r="E101" s="11">
        <v>1</v>
      </c>
      <c r="F101" s="16" t="s">
        <v>439</v>
      </c>
      <c r="G101" s="11" t="s">
        <v>12</v>
      </c>
      <c r="H101" s="11" t="s">
        <v>440</v>
      </c>
      <c r="I101" s="11">
        <v>47.2</v>
      </c>
      <c r="J101" s="11">
        <v>69</v>
      </c>
      <c r="K101" s="12"/>
      <c r="L101" s="1"/>
      <c r="M101" s="11">
        <v>28.504999999999999</v>
      </c>
      <c r="N101" s="11">
        <v>81.400000000000006</v>
      </c>
      <c r="O101" s="11">
        <f>SUM(M101+N101*0.5)</f>
        <v>69.204999999999998</v>
      </c>
      <c r="P101" s="8" t="s">
        <v>418</v>
      </c>
      <c r="Q101" s="11" t="s">
        <v>447</v>
      </c>
      <c r="R101" s="11" t="s">
        <v>262</v>
      </c>
      <c r="S101" s="1"/>
    </row>
    <row r="102" spans="1:19" ht="25.9" customHeight="1">
      <c r="A102" s="26" t="s">
        <v>4</v>
      </c>
      <c r="B102" s="26" t="s">
        <v>1</v>
      </c>
      <c r="C102" s="26" t="s">
        <v>3</v>
      </c>
      <c r="D102" s="27">
        <v>2</v>
      </c>
      <c r="E102" s="11">
        <v>1</v>
      </c>
      <c r="F102" s="16" t="s">
        <v>441</v>
      </c>
      <c r="G102" s="11" t="s">
        <v>12</v>
      </c>
      <c r="H102" s="11" t="s">
        <v>442</v>
      </c>
      <c r="I102" s="11">
        <v>64</v>
      </c>
      <c r="J102" s="11">
        <v>78</v>
      </c>
      <c r="K102" s="12"/>
      <c r="L102" s="1"/>
      <c r="M102" s="11">
        <v>35.15</v>
      </c>
      <c r="N102" s="11">
        <v>82.2</v>
      </c>
      <c r="O102" s="11">
        <f>SUM(M102+N102*0.5)</f>
        <v>76.25</v>
      </c>
      <c r="P102" s="8" t="s">
        <v>418</v>
      </c>
      <c r="Q102" s="11" t="s">
        <v>188</v>
      </c>
      <c r="R102" s="11" t="s">
        <v>20</v>
      </c>
      <c r="S102" s="1"/>
    </row>
    <row r="103" spans="1:19" ht="25.9" customHeight="1">
      <c r="A103" s="26"/>
      <c r="B103" s="26"/>
      <c r="C103" s="26"/>
      <c r="D103" s="27"/>
      <c r="E103" s="11">
        <v>2</v>
      </c>
      <c r="F103" s="16" t="s">
        <v>443</v>
      </c>
      <c r="G103" s="11" t="s">
        <v>12</v>
      </c>
      <c r="H103" s="11" t="s">
        <v>444</v>
      </c>
      <c r="I103" s="11">
        <v>61.6</v>
      </c>
      <c r="J103" s="11">
        <v>66.5</v>
      </c>
      <c r="K103" s="12"/>
      <c r="L103" s="1"/>
      <c r="M103" s="11">
        <v>31.9025</v>
      </c>
      <c r="N103" s="11">
        <v>85.2</v>
      </c>
      <c r="O103" s="11">
        <f>SUM(M103+N103*0.5)</f>
        <v>74.502499999999998</v>
      </c>
      <c r="P103" s="8" t="s">
        <v>418</v>
      </c>
      <c r="Q103" s="11" t="s">
        <v>160</v>
      </c>
      <c r="R103" s="11" t="s">
        <v>20</v>
      </c>
      <c r="S103" s="1"/>
    </row>
    <row r="104" spans="1:19" ht="25.9" customHeight="1">
      <c r="A104" s="3" t="s">
        <v>2</v>
      </c>
      <c r="B104" s="3" t="s">
        <v>1</v>
      </c>
      <c r="C104" s="3" t="s">
        <v>0</v>
      </c>
      <c r="D104" s="2">
        <v>1</v>
      </c>
      <c r="E104" s="15">
        <v>1</v>
      </c>
      <c r="F104" s="16" t="s">
        <v>445</v>
      </c>
      <c r="G104" s="11" t="s">
        <v>12</v>
      </c>
      <c r="H104" s="11" t="s">
        <v>446</v>
      </c>
      <c r="I104" s="11">
        <v>57.6</v>
      </c>
      <c r="J104" s="11">
        <v>64</v>
      </c>
      <c r="K104" s="12"/>
      <c r="L104" s="1"/>
      <c r="M104" s="11">
        <v>30.24</v>
      </c>
      <c r="N104" s="11">
        <v>76.599999999999994</v>
      </c>
      <c r="O104" s="11">
        <f>SUM(M104+N104*0.5)</f>
        <v>68.539999999999992</v>
      </c>
      <c r="P104" s="8" t="s">
        <v>418</v>
      </c>
      <c r="Q104" s="11" t="s">
        <v>21</v>
      </c>
      <c r="R104" s="11" t="s">
        <v>20</v>
      </c>
      <c r="S104" s="8" t="s">
        <v>407</v>
      </c>
    </row>
    <row r="105" spans="1:19" ht="25.9" customHeight="1">
      <c r="A105" s="26" t="s">
        <v>374</v>
      </c>
      <c r="B105" s="26" t="s">
        <v>66</v>
      </c>
      <c r="C105" s="26" t="s">
        <v>383</v>
      </c>
      <c r="D105" s="27">
        <v>2</v>
      </c>
      <c r="E105" s="4">
        <f>RANK(O105,$O$105:$O$106)</f>
        <v>1</v>
      </c>
      <c r="F105" s="13" t="s">
        <v>382</v>
      </c>
      <c r="G105" s="4" t="s">
        <v>12</v>
      </c>
      <c r="H105" s="5" t="s">
        <v>381</v>
      </c>
      <c r="I105" s="4">
        <v>53.6</v>
      </c>
      <c r="J105" s="4">
        <v>75</v>
      </c>
      <c r="K105" s="4"/>
      <c r="L105" s="4"/>
      <c r="M105" s="4">
        <v>31.614999999999998</v>
      </c>
      <c r="N105" s="4">
        <v>83.4</v>
      </c>
      <c r="O105" s="4">
        <f>M105+N105*0.5</f>
        <v>73.314999999999998</v>
      </c>
      <c r="P105" s="8" t="s">
        <v>409</v>
      </c>
      <c r="Q105" s="5" t="s">
        <v>380</v>
      </c>
      <c r="R105" s="5" t="s">
        <v>379</v>
      </c>
      <c r="S105" s="5"/>
    </row>
    <row r="106" spans="1:19" ht="25.9" customHeight="1">
      <c r="A106" s="26"/>
      <c r="B106" s="26"/>
      <c r="C106" s="26"/>
      <c r="D106" s="27"/>
      <c r="E106" s="4">
        <f>RANK(O106,$O$105:$O$106)</f>
        <v>2</v>
      </c>
      <c r="F106" s="13" t="s">
        <v>378</v>
      </c>
      <c r="G106" s="4" t="s">
        <v>12</v>
      </c>
      <c r="H106" s="5" t="s">
        <v>377</v>
      </c>
      <c r="I106" s="4">
        <v>56.8</v>
      </c>
      <c r="J106" s="4">
        <v>71</v>
      </c>
      <c r="K106" s="4"/>
      <c r="L106" s="4"/>
      <c r="M106" s="4">
        <v>31.594999999999999</v>
      </c>
      <c r="N106" s="4">
        <v>83.4</v>
      </c>
      <c r="O106" s="4">
        <f>M106+N106*0.5</f>
        <v>73.295000000000002</v>
      </c>
      <c r="P106" s="8" t="s">
        <v>409</v>
      </c>
      <c r="Q106" s="5" t="s">
        <v>376</v>
      </c>
      <c r="R106" s="5" t="s">
        <v>375</v>
      </c>
      <c r="S106" s="5"/>
    </row>
    <row r="107" spans="1:19" ht="25.9" customHeight="1">
      <c r="A107" s="3" t="s">
        <v>374</v>
      </c>
      <c r="B107" s="3" t="s">
        <v>48</v>
      </c>
      <c r="C107" s="3" t="s">
        <v>373</v>
      </c>
      <c r="D107" s="2">
        <v>1</v>
      </c>
      <c r="E107" s="4">
        <f>RANK(O107,$O$107:$O$107)</f>
        <v>1</v>
      </c>
      <c r="F107" s="13" t="s">
        <v>372</v>
      </c>
      <c r="G107" s="4" t="s">
        <v>12</v>
      </c>
      <c r="H107" s="5" t="s">
        <v>371</v>
      </c>
      <c r="I107" s="4">
        <v>63.2</v>
      </c>
      <c r="J107" s="4">
        <v>68</v>
      </c>
      <c r="K107" s="4"/>
      <c r="L107" s="4"/>
      <c r="M107" s="4">
        <v>32.68</v>
      </c>
      <c r="N107" s="4">
        <v>73.400000000000006</v>
      </c>
      <c r="O107" s="4">
        <f>M107+N107*0.5</f>
        <v>69.38</v>
      </c>
      <c r="P107" s="8" t="s">
        <v>409</v>
      </c>
      <c r="Q107" s="5" t="s">
        <v>370</v>
      </c>
      <c r="R107" s="5" t="s">
        <v>369</v>
      </c>
      <c r="S107" s="5"/>
    </row>
  </sheetData>
  <mergeCells count="127">
    <mergeCell ref="A105:A106"/>
    <mergeCell ref="B105:B106"/>
    <mergeCell ref="C105:C106"/>
    <mergeCell ref="D105:D106"/>
    <mergeCell ref="O2:O3"/>
    <mergeCell ref="D97:D99"/>
    <mergeCell ref="C91:C94"/>
    <mergeCell ref="A91:A94"/>
    <mergeCell ref="B91:B94"/>
    <mergeCell ref="D91:D94"/>
    <mergeCell ref="C95:C96"/>
    <mergeCell ref="H2:H3"/>
    <mergeCell ref="B2:B3"/>
    <mergeCell ref="C2:C3"/>
    <mergeCell ref="D2:D3"/>
    <mergeCell ref="E2:E3"/>
    <mergeCell ref="F2:F3"/>
    <mergeCell ref="G2:G3"/>
    <mergeCell ref="A102:A103"/>
    <mergeCell ref="B102:B103"/>
    <mergeCell ref="C102:C103"/>
    <mergeCell ref="D102:D103"/>
    <mergeCell ref="C97:C99"/>
    <mergeCell ref="A97:A99"/>
    <mergeCell ref="B97:B99"/>
    <mergeCell ref="A2:A3"/>
    <mergeCell ref="A1:S1"/>
    <mergeCell ref="I2:M2"/>
    <mergeCell ref="N2:N3"/>
    <mergeCell ref="S2:S3"/>
    <mergeCell ref="Q2:Q3"/>
    <mergeCell ref="R2:R3"/>
    <mergeCell ref="P2:P3"/>
    <mergeCell ref="C79:C82"/>
    <mergeCell ref="B71:B74"/>
    <mergeCell ref="D71:D74"/>
    <mergeCell ref="A71:A74"/>
    <mergeCell ref="A79:A82"/>
    <mergeCell ref="A75:A78"/>
    <mergeCell ref="B75:B78"/>
    <mergeCell ref="D75:D78"/>
    <mergeCell ref="A95:A96"/>
    <mergeCell ref="B95:B96"/>
    <mergeCell ref="D95:D96"/>
    <mergeCell ref="B79:B82"/>
    <mergeCell ref="D79:D82"/>
    <mergeCell ref="C83:C86"/>
    <mergeCell ref="C87:C90"/>
    <mergeCell ref="A83:A86"/>
    <mergeCell ref="B83:B86"/>
    <mergeCell ref="D83:D86"/>
    <mergeCell ref="A87:A90"/>
    <mergeCell ref="B87:B90"/>
    <mergeCell ref="D87:D90"/>
    <mergeCell ref="A67:A68"/>
    <mergeCell ref="B67:B68"/>
    <mergeCell ref="D67:D68"/>
    <mergeCell ref="C69:C70"/>
    <mergeCell ref="D69:D70"/>
    <mergeCell ref="A69:A70"/>
    <mergeCell ref="B69:B70"/>
    <mergeCell ref="C71:C74"/>
    <mergeCell ref="C75:C78"/>
    <mergeCell ref="C53:C56"/>
    <mergeCell ref="A53:A56"/>
    <mergeCell ref="B53:B56"/>
    <mergeCell ref="D53:D56"/>
    <mergeCell ref="C59:C60"/>
    <mergeCell ref="C61:C62"/>
    <mergeCell ref="A59:A60"/>
    <mergeCell ref="B59:B60"/>
    <mergeCell ref="D59:D60"/>
    <mergeCell ref="A61:A62"/>
    <mergeCell ref="B61:B62"/>
    <mergeCell ref="D61:D62"/>
    <mergeCell ref="D46:D47"/>
    <mergeCell ref="A48:A49"/>
    <mergeCell ref="B48:B49"/>
    <mergeCell ref="D48:D49"/>
    <mergeCell ref="C50:C52"/>
    <mergeCell ref="A50:A52"/>
    <mergeCell ref="B50:B52"/>
    <mergeCell ref="D50:D52"/>
    <mergeCell ref="C46:C47"/>
    <mergeCell ref="C48:C49"/>
    <mergeCell ref="A46:A47"/>
    <mergeCell ref="B46:B47"/>
    <mergeCell ref="C42:C43"/>
    <mergeCell ref="C44:C45"/>
    <mergeCell ref="A42:A43"/>
    <mergeCell ref="B42:B43"/>
    <mergeCell ref="D42:D43"/>
    <mergeCell ref="A44:A45"/>
    <mergeCell ref="B44:B45"/>
    <mergeCell ref="D44:D45"/>
    <mergeCell ref="C36:C38"/>
    <mergeCell ref="A36:A38"/>
    <mergeCell ref="B36:B38"/>
    <mergeCell ref="D36:D38"/>
    <mergeCell ref="C39:C41"/>
    <mergeCell ref="A39:A41"/>
    <mergeCell ref="B39:B41"/>
    <mergeCell ref="D39:D41"/>
    <mergeCell ref="C33:C35"/>
    <mergeCell ref="A33:A35"/>
    <mergeCell ref="B33:B35"/>
    <mergeCell ref="D33:D35"/>
    <mergeCell ref="A20:A21"/>
    <mergeCell ref="B20:B21"/>
    <mergeCell ref="D20:D21"/>
    <mergeCell ref="C20:C21"/>
    <mergeCell ref="A24:A27"/>
    <mergeCell ref="B24:B27"/>
    <mergeCell ref="D24:D27"/>
    <mergeCell ref="C24:C27"/>
    <mergeCell ref="A9:A10"/>
    <mergeCell ref="B9:B10"/>
    <mergeCell ref="C9:C10"/>
    <mergeCell ref="D9:D10"/>
    <mergeCell ref="A13:A15"/>
    <mergeCell ref="B13:B15"/>
    <mergeCell ref="D13:D15"/>
    <mergeCell ref="C13:C15"/>
    <mergeCell ref="A29:A31"/>
    <mergeCell ref="B29:B31"/>
    <mergeCell ref="D29:D31"/>
    <mergeCell ref="C29:C31"/>
  </mergeCells>
  <phoneticPr fontId="2" type="noConversion"/>
  <pageMargins left="0.17" right="0.19" top="0.27" bottom="0.17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2018-07-05T00:53:28Z</dcterms:modified>
</cp:coreProperties>
</file>