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资格复审人员名单" sheetId="1" r:id="rId1"/>
  </sheets>
  <definedNames>
    <definedName name="_xlnm.Print_Titles" localSheetId="0">'资格复审人员名单'!$3:$3</definedName>
  </definedNames>
  <calcPr fullCalcOnLoad="1"/>
</workbook>
</file>

<file path=xl/sharedStrings.xml><?xml version="1.0" encoding="utf-8"?>
<sst xmlns="http://schemas.openxmlformats.org/spreadsheetml/2006/main" count="1553" uniqueCount="585">
  <si>
    <t>主管部门</t>
  </si>
  <si>
    <t>招聘
计划</t>
  </si>
  <si>
    <t>职位名称</t>
  </si>
  <si>
    <t>笔试
排名</t>
  </si>
  <si>
    <t>姓名</t>
  </si>
  <si>
    <t>职测
分数</t>
  </si>
  <si>
    <t>综合
分数</t>
  </si>
  <si>
    <t>总分</t>
  </si>
  <si>
    <t>加
分</t>
  </si>
  <si>
    <t>备注</t>
  </si>
  <si>
    <t>14211001001001</t>
  </si>
  <si>
    <t>市委宣传部</t>
  </si>
  <si>
    <t>职员</t>
  </si>
  <si>
    <t>曾强坤</t>
  </si>
  <si>
    <t>114211010618</t>
  </si>
  <si>
    <t/>
  </si>
  <si>
    <t>张雪琴</t>
  </si>
  <si>
    <t>114211010708</t>
  </si>
  <si>
    <t>刘云琪</t>
  </si>
  <si>
    <t>114211010910</t>
  </si>
  <si>
    <t>刘炎</t>
  </si>
  <si>
    <t>114211010403</t>
  </si>
  <si>
    <t>肖术芹</t>
  </si>
  <si>
    <t>114211010801</t>
  </si>
  <si>
    <t>匡雪</t>
  </si>
  <si>
    <t>114211010902</t>
  </si>
  <si>
    <t>罗丹</t>
  </si>
  <si>
    <t>114211010621</t>
  </si>
  <si>
    <t>李丽萍</t>
  </si>
  <si>
    <t>114211010614</t>
  </si>
  <si>
    <t>於婉琼</t>
  </si>
  <si>
    <t>114211010413</t>
  </si>
  <si>
    <t>14211002001001</t>
  </si>
  <si>
    <t>潜江网络新闻中心</t>
  </si>
  <si>
    <t>潜江新闻网新媒体中心</t>
  </si>
  <si>
    <t>编辑记者</t>
  </si>
  <si>
    <t>谭欣</t>
  </si>
  <si>
    <t>214211011219</t>
  </si>
  <si>
    <t>崔璐</t>
  </si>
  <si>
    <t>214211011320</t>
  </si>
  <si>
    <t>佘佩如</t>
  </si>
  <si>
    <t>214211011207</t>
  </si>
  <si>
    <t>林楚晗</t>
  </si>
  <si>
    <t>214211011212</t>
  </si>
  <si>
    <t>胡娜</t>
  </si>
  <si>
    <t>214211011404</t>
  </si>
  <si>
    <t>应丹</t>
  </si>
  <si>
    <t>214211011306</t>
  </si>
  <si>
    <t>14211003001001</t>
  </si>
  <si>
    <t>记者</t>
  </si>
  <si>
    <t>严跃</t>
  </si>
  <si>
    <t>214211011220</t>
  </si>
  <si>
    <t>黄乐</t>
  </si>
  <si>
    <t>214211011216</t>
  </si>
  <si>
    <t>王雅文</t>
  </si>
  <si>
    <t>214211011601</t>
  </si>
  <si>
    <t>田柯</t>
  </si>
  <si>
    <t>214211011308</t>
  </si>
  <si>
    <t>朱晗</t>
  </si>
  <si>
    <t>214211011211</t>
  </si>
  <si>
    <t>马瑞</t>
  </si>
  <si>
    <t>214211011405</t>
  </si>
  <si>
    <t>14211003002001</t>
  </si>
  <si>
    <t>技术员</t>
  </si>
  <si>
    <t>李威</t>
  </si>
  <si>
    <t>314211011928</t>
  </si>
  <si>
    <t>黄静宜</t>
  </si>
  <si>
    <t>314211011729</t>
  </si>
  <si>
    <t>李桥</t>
  </si>
  <si>
    <t>314211011916</t>
  </si>
  <si>
    <t>14211003003002</t>
  </si>
  <si>
    <t>肖达文</t>
  </si>
  <si>
    <t>314211011721</t>
  </si>
  <si>
    <t>余勇</t>
  </si>
  <si>
    <t>314211011816</t>
  </si>
  <si>
    <t>李勤武</t>
  </si>
  <si>
    <t>314211011828</t>
  </si>
  <si>
    <t>14211004001001</t>
  </si>
  <si>
    <t>食品检验</t>
  </si>
  <si>
    <t>刘梅</t>
  </si>
  <si>
    <t>314211012002</t>
  </si>
  <si>
    <t>吕文超</t>
  </si>
  <si>
    <t>314211011719</t>
  </si>
  <si>
    <t>吴磊</t>
  </si>
  <si>
    <t>314211011823</t>
  </si>
  <si>
    <t>周珊</t>
  </si>
  <si>
    <t>314211011830</t>
  </si>
  <si>
    <t>刘金兰</t>
  </si>
  <si>
    <t>314211011728</t>
  </si>
  <si>
    <t>周彬</t>
  </si>
  <si>
    <t>314211011904</t>
  </si>
  <si>
    <t>周文倩</t>
  </si>
  <si>
    <t>314211012004</t>
  </si>
  <si>
    <t>周爽</t>
  </si>
  <si>
    <t>314211012021</t>
  </si>
  <si>
    <t>王启慧</t>
  </si>
  <si>
    <t>314211011929</t>
  </si>
  <si>
    <t>鲁敏</t>
  </si>
  <si>
    <t>314211011815</t>
  </si>
  <si>
    <t>韩亚彬</t>
  </si>
  <si>
    <t>314211011725</t>
  </si>
  <si>
    <t>黄昕怡</t>
  </si>
  <si>
    <t>314211011821</t>
  </si>
  <si>
    <t>14211005001001</t>
  </si>
  <si>
    <t>信息员</t>
  </si>
  <si>
    <t>廖小为</t>
  </si>
  <si>
    <t>314211011922</t>
  </si>
  <si>
    <t>王迪</t>
  </si>
  <si>
    <t>314211011901</t>
  </si>
  <si>
    <t>杨恢</t>
  </si>
  <si>
    <t>314211011906</t>
  </si>
  <si>
    <t>14211005001002</t>
  </si>
  <si>
    <t>法律</t>
  </si>
  <si>
    <t>田丽丽</t>
  </si>
  <si>
    <t>214211011218</t>
  </si>
  <si>
    <t>黄羚</t>
  </si>
  <si>
    <t>214211011127</t>
  </si>
  <si>
    <t>张乾宇</t>
  </si>
  <si>
    <t>214211011202</t>
  </si>
  <si>
    <t>金婵娟</t>
  </si>
  <si>
    <t>214211011524</t>
  </si>
  <si>
    <t>14211005001003</t>
  </si>
  <si>
    <t>余婧雯</t>
  </si>
  <si>
    <t>314211012023</t>
  </si>
  <si>
    <t>叶路瑶</t>
  </si>
  <si>
    <t>314211012118</t>
  </si>
  <si>
    <t>柳丹</t>
  </si>
  <si>
    <t>314211012122</t>
  </si>
  <si>
    <t>14211005001004</t>
  </si>
  <si>
    <t>经济</t>
  </si>
  <si>
    <t>许湘云</t>
  </si>
  <si>
    <t>214211011326</t>
  </si>
  <si>
    <t>朱圣兰</t>
  </si>
  <si>
    <t>214211011509</t>
  </si>
  <si>
    <t>方雨洁</t>
  </si>
  <si>
    <t>214211011323</t>
  </si>
  <si>
    <t>14211006001001</t>
  </si>
  <si>
    <t>动物防检监督员</t>
  </si>
  <si>
    <t>张磊</t>
  </si>
  <si>
    <t>314211012130</t>
  </si>
  <si>
    <t>蔡宇威</t>
  </si>
  <si>
    <t>314211011726</t>
  </si>
  <si>
    <t>章昂</t>
  </si>
  <si>
    <t>314211011807</t>
  </si>
  <si>
    <t>14211007001001</t>
  </si>
  <si>
    <t>技术服务</t>
  </si>
  <si>
    <t>李伦</t>
  </si>
  <si>
    <t>314211012017</t>
  </si>
  <si>
    <t>柯欢</t>
  </si>
  <si>
    <t>314211011910</t>
  </si>
  <si>
    <t>梁开</t>
  </si>
  <si>
    <t>314211011915</t>
  </si>
  <si>
    <t>胡雅琴</t>
  </si>
  <si>
    <t>314211012208</t>
  </si>
  <si>
    <t>黄江华</t>
  </si>
  <si>
    <t>314211012112</t>
  </si>
  <si>
    <t>黄晓梅</t>
  </si>
  <si>
    <t>314211011905</t>
  </si>
  <si>
    <t>14211007001002</t>
  </si>
  <si>
    <t>文员</t>
  </si>
  <si>
    <t>朱勇</t>
  </si>
  <si>
    <t>114211010110</t>
  </si>
  <si>
    <t>郑慧</t>
  </si>
  <si>
    <t>114211010923</t>
  </si>
  <si>
    <t>魏凡富</t>
  </si>
  <si>
    <t>114211010509</t>
  </si>
  <si>
    <t>杨寒</t>
  </si>
  <si>
    <t>114211010510</t>
  </si>
  <si>
    <t>14211008001001</t>
  </si>
  <si>
    <t>湖北潜江粮食质量监测站</t>
  </si>
  <si>
    <t>粮油质量检验员</t>
  </si>
  <si>
    <t>张博</t>
  </si>
  <si>
    <t>314211012020</t>
  </si>
  <si>
    <t>陈丽红</t>
  </si>
  <si>
    <t>314211012006</t>
  </si>
  <si>
    <t>许玉婕</t>
  </si>
  <si>
    <t>314211012205</t>
  </si>
  <si>
    <t>14211008001002</t>
  </si>
  <si>
    <t>会计</t>
  </si>
  <si>
    <t>袁浩杰</t>
  </si>
  <si>
    <t>214211011419</t>
  </si>
  <si>
    <t>卢红阳</t>
  </si>
  <si>
    <t>214211011225</t>
  </si>
  <si>
    <t>高静</t>
  </si>
  <si>
    <t>214211011507</t>
  </si>
  <si>
    <t>14211008002001</t>
  </si>
  <si>
    <t>办公室</t>
  </si>
  <si>
    <t>关业琴</t>
  </si>
  <si>
    <t>114211010127</t>
  </si>
  <si>
    <t>黄立力</t>
  </si>
  <si>
    <t>114211010720</t>
  </si>
  <si>
    <t>唐孝娟</t>
  </si>
  <si>
    <t>114211010716</t>
  </si>
  <si>
    <t>14211009001001</t>
  </si>
  <si>
    <t>金融投资</t>
  </si>
  <si>
    <t>侯婧蕊</t>
  </si>
  <si>
    <t>214211011505</t>
  </si>
  <si>
    <t>肖琳</t>
  </si>
  <si>
    <t>214211011521</t>
  </si>
  <si>
    <t>徐衡</t>
  </si>
  <si>
    <t>214211011217</t>
  </si>
  <si>
    <t>毛林</t>
  </si>
  <si>
    <t>214211011126</t>
  </si>
  <si>
    <t>田慧美</t>
  </si>
  <si>
    <t>214211011513</t>
  </si>
  <si>
    <t>冯志鹏</t>
  </si>
  <si>
    <t>214211011208</t>
  </si>
  <si>
    <t>14211009001002</t>
  </si>
  <si>
    <t>工程</t>
  </si>
  <si>
    <t>从潇笛</t>
  </si>
  <si>
    <t>314211011829</t>
  </si>
  <si>
    <t>杨弼显</t>
  </si>
  <si>
    <t>314211011811</t>
  </si>
  <si>
    <t>蒋立兵</t>
  </si>
  <si>
    <t>314211012107</t>
  </si>
  <si>
    <t>袁悦</t>
  </si>
  <si>
    <t>314211012126</t>
  </si>
  <si>
    <t>周崇珂</t>
  </si>
  <si>
    <t>314211011713</t>
  </si>
  <si>
    <t>翟华兵</t>
  </si>
  <si>
    <t>314211012028</t>
  </si>
  <si>
    <t>张鹏辉</t>
  </si>
  <si>
    <t>314211012110</t>
  </si>
  <si>
    <t>涂琪琪</t>
  </si>
  <si>
    <t>314211012010</t>
  </si>
  <si>
    <t>冯仁杰</t>
  </si>
  <si>
    <t>314211011813</t>
  </si>
  <si>
    <t>张堔</t>
  </si>
  <si>
    <t>314211011722</t>
  </si>
  <si>
    <t>王子</t>
  </si>
  <si>
    <t>314211011914</t>
  </si>
  <si>
    <t>罗子文</t>
  </si>
  <si>
    <t>314211012202</t>
  </si>
  <si>
    <t>14211010001001</t>
  </si>
  <si>
    <t>综合管理</t>
  </si>
  <si>
    <t>范芬芳</t>
  </si>
  <si>
    <t>214211011525</t>
  </si>
  <si>
    <t>刘星辰</t>
  </si>
  <si>
    <t>214211011206</t>
  </si>
  <si>
    <t>李冰芬</t>
  </si>
  <si>
    <t>214211011119</t>
  </si>
  <si>
    <t>14211010001002</t>
  </si>
  <si>
    <t>区域经济管理</t>
  </si>
  <si>
    <t>张钰</t>
  </si>
  <si>
    <t>114211010522</t>
  </si>
  <si>
    <t>谢申龙</t>
  </si>
  <si>
    <t>114211011006</t>
  </si>
  <si>
    <t>徐云晓</t>
  </si>
  <si>
    <t>114211010201</t>
  </si>
  <si>
    <t>汪康</t>
  </si>
  <si>
    <t>114211010625</t>
  </si>
  <si>
    <t>包雅倩</t>
  </si>
  <si>
    <t>114211011003</t>
  </si>
  <si>
    <t>褚静静</t>
  </si>
  <si>
    <t>114211010528</t>
  </si>
  <si>
    <t>雷儒杰</t>
  </si>
  <si>
    <t>114211010104</t>
  </si>
  <si>
    <t>蔡方玮</t>
  </si>
  <si>
    <t>114211010609</t>
  </si>
  <si>
    <t>王露露</t>
  </si>
  <si>
    <t>114211010711</t>
  </si>
  <si>
    <t>14211011001001</t>
  </si>
  <si>
    <t>统计</t>
  </si>
  <si>
    <t>张九洲</t>
  </si>
  <si>
    <t>314211012022</t>
  </si>
  <si>
    <t>龚天郭</t>
  </si>
  <si>
    <t>314211011718</t>
  </si>
  <si>
    <t>李直泰</t>
  </si>
  <si>
    <t>314211011708</t>
  </si>
  <si>
    <t>14211012001001</t>
  </si>
  <si>
    <t>蒋菁</t>
  </si>
  <si>
    <t>114211010808</t>
  </si>
  <si>
    <t>李明琪</t>
  </si>
  <si>
    <t>114211010124</t>
  </si>
  <si>
    <t>彭振俊</t>
  </si>
  <si>
    <t>114211010904</t>
  </si>
  <si>
    <t>14211013001001</t>
  </si>
  <si>
    <t>文秘</t>
  </si>
  <si>
    <t>江莹</t>
  </si>
  <si>
    <t>114211010412</t>
  </si>
  <si>
    <t>舒文</t>
  </si>
  <si>
    <t>114211011007</t>
  </si>
  <si>
    <t>高凌歌</t>
  </si>
  <si>
    <t>114211010512</t>
  </si>
  <si>
    <t>14211013001002</t>
  </si>
  <si>
    <t>人力资源管理</t>
  </si>
  <si>
    <t>肖明越</t>
  </si>
  <si>
    <t>114211010811</t>
  </si>
  <si>
    <t>徐适桢</t>
  </si>
  <si>
    <t>114211010305</t>
  </si>
  <si>
    <t>袁婷</t>
  </si>
  <si>
    <t>114211010106</t>
  </si>
  <si>
    <t>14211013002001</t>
  </si>
  <si>
    <t>基层人社中心</t>
  </si>
  <si>
    <t>基层人员</t>
  </si>
  <si>
    <t>李中平</t>
  </si>
  <si>
    <t>114211010527</t>
  </si>
  <si>
    <t>袁雅璇</t>
  </si>
  <si>
    <t>114211010227</t>
  </si>
  <si>
    <t>陈芬</t>
  </si>
  <si>
    <t>114211010521</t>
  </si>
  <si>
    <t>14211014001001</t>
  </si>
  <si>
    <t>汪莉</t>
  </si>
  <si>
    <t>114211010414</t>
  </si>
  <si>
    <t>邹梅梅</t>
  </si>
  <si>
    <t>114211010524</t>
  </si>
  <si>
    <t>文雨婷</t>
  </si>
  <si>
    <t>114211010726</t>
  </si>
  <si>
    <t>张亚昆</t>
  </si>
  <si>
    <t>114211010824</t>
  </si>
  <si>
    <t>张云宇</t>
  </si>
  <si>
    <t>114211011002</t>
  </si>
  <si>
    <t>刘文君</t>
  </si>
  <si>
    <t>114211010830</t>
  </si>
  <si>
    <t>14211015001001</t>
  </si>
  <si>
    <t>土木工程</t>
  </si>
  <si>
    <t>张辉德</t>
  </si>
  <si>
    <t>314211012121</t>
  </si>
  <si>
    <t>陈平</t>
  </si>
  <si>
    <t>314211011714</t>
  </si>
  <si>
    <t>赵昱翰</t>
  </si>
  <si>
    <t>314211011727</t>
  </si>
  <si>
    <t>14211016001001</t>
  </si>
  <si>
    <t>江沙</t>
  </si>
  <si>
    <t>314211012111</t>
  </si>
  <si>
    <t>魏涵阳</t>
  </si>
  <si>
    <t>314211011818</t>
  </si>
  <si>
    <t>庞金迪</t>
  </si>
  <si>
    <t>314211011919</t>
  </si>
  <si>
    <t>邓鑫宇</t>
  </si>
  <si>
    <t>314211011903</t>
  </si>
  <si>
    <t>高家喜</t>
  </si>
  <si>
    <t>314211012018</t>
  </si>
  <si>
    <t>李琛</t>
  </si>
  <si>
    <t>314211011724</t>
  </si>
  <si>
    <t>14211016002001</t>
  </si>
  <si>
    <t>何路遥</t>
  </si>
  <si>
    <t>114211010912</t>
  </si>
  <si>
    <t>吴启贵</t>
  </si>
  <si>
    <t>114211010416</t>
  </si>
  <si>
    <t>马琦祥</t>
  </si>
  <si>
    <t>114211010529</t>
  </si>
  <si>
    <t>14211016003001</t>
  </si>
  <si>
    <t>张晓佩</t>
  </si>
  <si>
    <t>114211010221</t>
  </si>
  <si>
    <t>陈千娇</t>
  </si>
  <si>
    <t>114211010422</t>
  </si>
  <si>
    <t>熊小华</t>
  </si>
  <si>
    <t>114211010226</t>
  </si>
  <si>
    <t>14211017001001</t>
  </si>
  <si>
    <t>潜江市卫计委</t>
  </si>
  <si>
    <t>潜江市中心医院</t>
  </si>
  <si>
    <t>临床医生</t>
  </si>
  <si>
    <t>吴嫣</t>
  </si>
  <si>
    <t>524211013118</t>
  </si>
  <si>
    <t>赵玉成</t>
  </si>
  <si>
    <t>524211013117</t>
  </si>
  <si>
    <t>王思思</t>
  </si>
  <si>
    <t>524211013101</t>
  </si>
  <si>
    <t>田纪雪</t>
  </si>
  <si>
    <t>524211013128</t>
  </si>
  <si>
    <t>王倩芸</t>
  </si>
  <si>
    <t>524211013020</t>
  </si>
  <si>
    <t>欧阳岩</t>
  </si>
  <si>
    <t>524211013202</t>
  </si>
  <si>
    <t>胡泳</t>
  </si>
  <si>
    <t>524211013023</t>
  </si>
  <si>
    <t>杨代俊</t>
  </si>
  <si>
    <t>524211013108</t>
  </si>
  <si>
    <t>陈文婷</t>
  </si>
  <si>
    <t>524211013109</t>
  </si>
  <si>
    <t>何又凡</t>
  </si>
  <si>
    <t>524211013024</t>
  </si>
  <si>
    <t>徐丽娜</t>
  </si>
  <si>
    <t>524211013028</t>
  </si>
  <si>
    <t>肖苏凤</t>
  </si>
  <si>
    <t>524211013110</t>
  </si>
  <si>
    <t>黄玉玲</t>
  </si>
  <si>
    <t>524211013129</t>
  </si>
  <si>
    <t>张文东</t>
  </si>
  <si>
    <t>524211013119</t>
  </si>
  <si>
    <t>张建东</t>
  </si>
  <si>
    <t>524211013124</t>
  </si>
  <si>
    <t>朱洲</t>
  </si>
  <si>
    <t>524211013126</t>
  </si>
  <si>
    <t>李轩昂</t>
  </si>
  <si>
    <t>524211013029</t>
  </si>
  <si>
    <t>雷玉</t>
  </si>
  <si>
    <t>524211013025</t>
  </si>
  <si>
    <t>田姗</t>
  </si>
  <si>
    <t>524211013112</t>
  </si>
  <si>
    <t>刘瑛</t>
  </si>
  <si>
    <t>524211013111</t>
  </si>
  <si>
    <t>魏泽东</t>
  </si>
  <si>
    <t>524211013113</t>
  </si>
  <si>
    <t>14211017001003</t>
  </si>
  <si>
    <t>影像医生</t>
  </si>
  <si>
    <t>郑诚诚</t>
  </si>
  <si>
    <t>524211013115</t>
  </si>
  <si>
    <t>唐婷</t>
  </si>
  <si>
    <t>524211013027</t>
  </si>
  <si>
    <t>陈兰</t>
  </si>
  <si>
    <t>524211013203</t>
  </si>
  <si>
    <t>中医医生</t>
  </si>
  <si>
    <t>14211017001006</t>
  </si>
  <si>
    <t>护士</t>
  </si>
  <si>
    <t>罗沙</t>
  </si>
  <si>
    <t>544211013325</t>
  </si>
  <si>
    <t>漆良琴</t>
  </si>
  <si>
    <t>544211013226</t>
  </si>
  <si>
    <t>李芳</t>
  </si>
  <si>
    <t>544211013214</t>
  </si>
  <si>
    <t>彭雪儿</t>
  </si>
  <si>
    <t>544211013225</t>
  </si>
  <si>
    <t>熊文</t>
  </si>
  <si>
    <t>544211013326</t>
  </si>
  <si>
    <t>黄金叶</t>
  </si>
  <si>
    <t>544211013315</t>
  </si>
  <si>
    <t>唐慧</t>
  </si>
  <si>
    <t>544211013330</t>
  </si>
  <si>
    <t>孙悦</t>
  </si>
  <si>
    <t>544211013216</t>
  </si>
  <si>
    <t>贺焱</t>
  </si>
  <si>
    <t>544211013311</t>
  </si>
  <si>
    <t>14211017001008</t>
  </si>
  <si>
    <t>陈晨</t>
  </si>
  <si>
    <t>114211010402</t>
  </si>
  <si>
    <t>贺志勇</t>
  </si>
  <si>
    <t>114211010619</t>
  </si>
  <si>
    <t>周开成</t>
  </si>
  <si>
    <t>114211010220</t>
  </si>
  <si>
    <t>14211017002001</t>
  </si>
  <si>
    <t>潜江市卫生学校</t>
  </si>
  <si>
    <t>药学教师</t>
  </si>
  <si>
    <t>聂文婷</t>
  </si>
  <si>
    <t>534211013204</t>
  </si>
  <si>
    <t>徐俊</t>
  </si>
  <si>
    <t>534211013205</t>
  </si>
  <si>
    <t>刘丹</t>
  </si>
  <si>
    <t>534211013206</t>
  </si>
  <si>
    <t>14211017002002</t>
  </si>
  <si>
    <t>康复学教师</t>
  </si>
  <si>
    <t>王露</t>
  </si>
  <si>
    <t>554211013406</t>
  </si>
  <si>
    <t>赵子玉</t>
  </si>
  <si>
    <t>554211013404</t>
  </si>
  <si>
    <t>14211017002004</t>
  </si>
  <si>
    <t>护理学教师</t>
  </si>
  <si>
    <t>雷莉莉</t>
  </si>
  <si>
    <t>544211013324</t>
  </si>
  <si>
    <t>冯夏威</t>
  </si>
  <si>
    <t>544211013304</t>
  </si>
  <si>
    <t>吴西月</t>
  </si>
  <si>
    <t>544211013302</t>
  </si>
  <si>
    <t>向倩文</t>
  </si>
  <si>
    <t>544211013308</t>
  </si>
  <si>
    <t>周华祥</t>
  </si>
  <si>
    <t>544211013313</t>
  </si>
  <si>
    <t>付成萍</t>
  </si>
  <si>
    <t>544211013219</t>
  </si>
  <si>
    <t>14211017003003</t>
  </si>
  <si>
    <t>潜江市中医院</t>
  </si>
  <si>
    <t>董偏偏</t>
  </si>
  <si>
    <t>514211013013</t>
  </si>
  <si>
    <t>涂阳浩</t>
  </si>
  <si>
    <t>514211013006</t>
  </si>
  <si>
    <t>田金淼</t>
  </si>
  <si>
    <t>514211013003</t>
  </si>
  <si>
    <t>鲁永红</t>
  </si>
  <si>
    <t>514211013005</t>
  </si>
  <si>
    <t>周常明</t>
  </si>
  <si>
    <t>514211013001</t>
  </si>
  <si>
    <t>龙清华</t>
  </si>
  <si>
    <t>514211013004</t>
  </si>
  <si>
    <t>颜慧</t>
  </si>
  <si>
    <t>514211013014</t>
  </si>
  <si>
    <t>程康</t>
  </si>
  <si>
    <t>514211013019</t>
  </si>
  <si>
    <t>14211017003005</t>
  </si>
  <si>
    <t>康复医生</t>
  </si>
  <si>
    <t>张涔</t>
  </si>
  <si>
    <t>514211013010</t>
  </si>
  <si>
    <t>黄仪鹏</t>
  </si>
  <si>
    <t>514211013015</t>
  </si>
  <si>
    <t>刘茵</t>
  </si>
  <si>
    <t>514211013002</t>
  </si>
  <si>
    <t>14211017004001</t>
  </si>
  <si>
    <t>潜江市渔洋镇卫生院</t>
  </si>
  <si>
    <t>刘晓迪</t>
  </si>
  <si>
    <t>524211013116</t>
  </si>
  <si>
    <t>陈俊楠</t>
  </si>
  <si>
    <t>524211013121</t>
  </si>
  <si>
    <t>李世刚</t>
  </si>
  <si>
    <t>524211013026</t>
  </si>
  <si>
    <t>肖开玉</t>
  </si>
  <si>
    <t>524211013122</t>
  </si>
  <si>
    <t>万方辉</t>
  </si>
  <si>
    <t>524211013120</t>
  </si>
  <si>
    <t>谢申科</t>
  </si>
  <si>
    <t>524211013105</t>
  </si>
  <si>
    <t>14211017004002</t>
  </si>
  <si>
    <t>程玉萍</t>
  </si>
  <si>
    <t>544211013223</t>
  </si>
  <si>
    <t>向云</t>
  </si>
  <si>
    <t>544211013220</t>
  </si>
  <si>
    <t>袁小清</t>
  </si>
  <si>
    <t>544211013305</t>
  </si>
  <si>
    <t>14211017004003</t>
  </si>
  <si>
    <t>财务</t>
  </si>
  <si>
    <t>董宁辛</t>
  </si>
  <si>
    <t>114211010218</t>
  </si>
  <si>
    <t>邓姝洁</t>
  </si>
  <si>
    <t>114211010314</t>
  </si>
  <si>
    <t>蔡晓月</t>
  </si>
  <si>
    <t>114211010304</t>
  </si>
  <si>
    <t>14211017005001</t>
  </si>
  <si>
    <t>潜江市龙湾镇卫生院</t>
  </si>
  <si>
    <t>黄齐虎</t>
  </si>
  <si>
    <t>524211013103</t>
  </si>
  <si>
    <t>陈伟</t>
  </si>
  <si>
    <t>524211013114</t>
  </si>
  <si>
    <t>廖英英</t>
  </si>
  <si>
    <t>524211013127</t>
  </si>
  <si>
    <t>14211017006001</t>
  </si>
  <si>
    <t>潜江市积玉口镇卫生院</t>
  </si>
  <si>
    <t>龚泽华</t>
  </si>
  <si>
    <t>524211013104</t>
  </si>
  <si>
    <t>王耿耿</t>
  </si>
  <si>
    <t>524211013021</t>
  </si>
  <si>
    <t>14211017006002</t>
  </si>
  <si>
    <t>黄娟</t>
  </si>
  <si>
    <t>544211013212</t>
  </si>
  <si>
    <t>穆青琳</t>
  </si>
  <si>
    <t>544211013327</t>
  </si>
  <si>
    <t>龚本蓉</t>
  </si>
  <si>
    <t>544211013320</t>
  </si>
  <si>
    <t>14211017007001</t>
  </si>
  <si>
    <t>潜江市高石碑镇卫生院</t>
  </si>
  <si>
    <t>药剂员</t>
  </si>
  <si>
    <t>余乐</t>
  </si>
  <si>
    <t>534211013209</t>
  </si>
  <si>
    <t>廖明花</t>
  </si>
  <si>
    <t>534211013208</t>
  </si>
  <si>
    <t>李里</t>
  </si>
  <si>
    <t>534211013207</t>
  </si>
  <si>
    <t>潜江市中医院</t>
  </si>
  <si>
    <t>折算分</t>
  </si>
  <si>
    <t>职位代码</t>
  </si>
  <si>
    <r>
      <t>2017</t>
    </r>
    <r>
      <rPr>
        <sz val="16"/>
        <rFont val="宋体"/>
        <family val="0"/>
      </rPr>
      <t>年度潜江市事业单位公开招聘工作人员资格复审人员名单</t>
    </r>
  </si>
  <si>
    <t>保留计划</t>
  </si>
  <si>
    <t>笔试准考证号</t>
  </si>
  <si>
    <t>市曹禺剧本创作交流中心</t>
  </si>
  <si>
    <t>市广播电视宣传中心</t>
  </si>
  <si>
    <t>市广播电影电视局</t>
  </si>
  <si>
    <t>市广播电视新媒体中心</t>
  </si>
  <si>
    <t>市播控中心</t>
  </si>
  <si>
    <t>市产品质量检验检测中心</t>
  </si>
  <si>
    <t>市农产品质量安全监督管理局</t>
  </si>
  <si>
    <t>市农业局</t>
  </si>
  <si>
    <t>市畜牧兽医局</t>
  </si>
  <si>
    <t>市畜牧技术推广站</t>
  </si>
  <si>
    <t>市龙虾发展服务中心</t>
  </si>
  <si>
    <t>市水产局</t>
  </si>
  <si>
    <t>市粮食局</t>
  </si>
  <si>
    <t>市财政局</t>
  </si>
  <si>
    <t>市财政局直属事业单位</t>
  </si>
  <si>
    <t>市粮食监督检查执法大队</t>
  </si>
  <si>
    <t>市县域经济办公室</t>
  </si>
  <si>
    <t>市经信委</t>
  </si>
  <si>
    <t>市统计局</t>
  </si>
  <si>
    <t>市社会民意调查中心</t>
  </si>
  <si>
    <t>市科技局</t>
  </si>
  <si>
    <t>市人社局</t>
  </si>
  <si>
    <t>市人社局</t>
  </si>
  <si>
    <t>市工商局</t>
  </si>
  <si>
    <t>市个体劳动者私营企业协会</t>
  </si>
  <si>
    <t>市社会保险事业管理局</t>
  </si>
  <si>
    <t>市科技馆</t>
  </si>
  <si>
    <t>市国有土地房屋征补办</t>
  </si>
  <si>
    <t>市住房局</t>
  </si>
  <si>
    <t>市交通运输局</t>
  </si>
  <si>
    <t>市农村公路养护中心</t>
  </si>
  <si>
    <t>市船闸管理所</t>
  </si>
  <si>
    <t>市客管办</t>
  </si>
  <si>
    <t>单位名称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</si>
</sst>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16"/>
      <name val="Arial"/>
      <family val="2"/>
    </font>
    <font>
      <b/>
      <sz val="10"/>
      <name val="黑体"/>
      <family val="0"/>
    </font>
    <font>
      <sz val="9"/>
      <name val="Arial"/>
      <family val="2"/>
    </font>
    <font>
      <sz val="9"/>
      <name val="宋体"/>
      <family val="0"/>
    </font>
    <font>
      <sz val="11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top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16.28125" style="0" customWidth="1"/>
    <col min="2" max="2" width="15.421875" style="1" customWidth="1"/>
    <col min="3" max="3" width="20.57421875" style="1" customWidth="1"/>
    <col min="4" max="4" width="5.8515625" style="0" customWidth="1"/>
    <col min="5" max="5" width="9.00390625" style="0" customWidth="1"/>
    <col min="6" max="6" width="5.28125" style="0" customWidth="1"/>
    <col min="7" max="7" width="8.421875" style="0" customWidth="1"/>
    <col min="8" max="8" width="14.140625" style="0" customWidth="1"/>
    <col min="9" max="11" width="6.7109375" style="2" customWidth="1"/>
    <col min="12" max="12" width="3.140625" style="3" customWidth="1"/>
    <col min="13" max="13" width="7.8515625" style="0" customWidth="1"/>
    <col min="14" max="14" width="9.140625" style="0" bestFit="1" customWidth="1"/>
  </cols>
  <sheetData>
    <row r="1" spans="1:14" ht="42" customHeight="1">
      <c r="A1" s="83" t="s">
        <v>548</v>
      </c>
      <c r="B1" s="84"/>
      <c r="C1" s="84"/>
      <c r="D1" s="85"/>
      <c r="E1" s="85"/>
      <c r="F1" s="85"/>
      <c r="G1" s="85"/>
      <c r="H1" s="85"/>
      <c r="I1" s="86"/>
      <c r="J1" s="86"/>
      <c r="K1" s="86"/>
      <c r="L1" s="87"/>
      <c r="M1" s="85"/>
      <c r="N1" s="85"/>
    </row>
    <row r="2" spans="1:14" ht="15.75" customHeight="1">
      <c r="A2" s="4"/>
      <c r="B2" s="5"/>
      <c r="C2" s="5"/>
      <c r="D2" s="6"/>
      <c r="E2" s="6"/>
      <c r="F2" s="6"/>
      <c r="G2" s="6"/>
      <c r="H2" s="6"/>
      <c r="I2" s="22"/>
      <c r="J2" s="88"/>
      <c r="K2" s="88"/>
      <c r="L2" s="88"/>
      <c r="M2" s="88"/>
      <c r="N2" s="88"/>
    </row>
    <row r="3" spans="1:14" ht="31.5" customHeight="1">
      <c r="A3" s="62" t="s">
        <v>547</v>
      </c>
      <c r="B3" s="8" t="s">
        <v>0</v>
      </c>
      <c r="C3" s="9" t="s">
        <v>584</v>
      </c>
      <c r="D3" s="10" t="s">
        <v>1</v>
      </c>
      <c r="E3" s="7" t="s">
        <v>2</v>
      </c>
      <c r="F3" s="11" t="s">
        <v>3</v>
      </c>
      <c r="G3" s="7" t="s">
        <v>4</v>
      </c>
      <c r="H3" s="75" t="s">
        <v>550</v>
      </c>
      <c r="I3" s="23" t="s">
        <v>5</v>
      </c>
      <c r="J3" s="23" t="s">
        <v>6</v>
      </c>
      <c r="K3" s="24" t="s">
        <v>7</v>
      </c>
      <c r="L3" s="25" t="s">
        <v>8</v>
      </c>
      <c r="M3" s="61" t="s">
        <v>546</v>
      </c>
      <c r="N3" s="7" t="s">
        <v>9</v>
      </c>
    </row>
    <row r="4" spans="1:14" ht="12.75">
      <c r="A4" s="12" t="s">
        <v>10</v>
      </c>
      <c r="B4" s="13" t="s">
        <v>11</v>
      </c>
      <c r="C4" s="76" t="s">
        <v>551</v>
      </c>
      <c r="D4" s="12">
        <v>3</v>
      </c>
      <c r="E4" s="15" t="s">
        <v>12</v>
      </c>
      <c r="F4" s="12">
        <f aca="true" t="shared" si="0" ref="F4:F67">SUMPRODUCT(($A$4:$A$224=$A4)*($M$4:$M$224&gt;$M4))+1</f>
        <v>1</v>
      </c>
      <c r="G4" s="15" t="s">
        <v>13</v>
      </c>
      <c r="H4" s="12" t="s">
        <v>14</v>
      </c>
      <c r="I4" s="26">
        <v>93</v>
      </c>
      <c r="J4" s="26">
        <v>96.5</v>
      </c>
      <c r="K4" s="26">
        <v>189.5</v>
      </c>
      <c r="L4" s="27"/>
      <c r="M4" s="28">
        <f>(K4/2*2/3+L4)*0.4</f>
        <v>25.266666666666666</v>
      </c>
      <c r="N4" s="29" t="s">
        <v>15</v>
      </c>
    </row>
    <row r="5" spans="1:14" ht="12.75">
      <c r="A5" s="12" t="s">
        <v>10</v>
      </c>
      <c r="B5" s="13" t="s">
        <v>11</v>
      </c>
      <c r="C5" s="76" t="s">
        <v>551</v>
      </c>
      <c r="D5" s="12">
        <v>3</v>
      </c>
      <c r="E5" s="15" t="s">
        <v>12</v>
      </c>
      <c r="F5" s="12">
        <f t="shared" si="0"/>
        <v>2</v>
      </c>
      <c r="G5" s="15" t="s">
        <v>16</v>
      </c>
      <c r="H5" s="12" t="s">
        <v>17</v>
      </c>
      <c r="I5" s="26">
        <v>91</v>
      </c>
      <c r="J5" s="26">
        <v>91.5</v>
      </c>
      <c r="K5" s="26">
        <v>182.5</v>
      </c>
      <c r="L5" s="27"/>
      <c r="M5" s="28">
        <f>(K5/2*2/3+L5)*0.4</f>
        <v>24.333333333333336</v>
      </c>
      <c r="N5" s="29" t="s">
        <v>15</v>
      </c>
    </row>
    <row r="6" spans="1:14" ht="12.75">
      <c r="A6" s="12" t="s">
        <v>10</v>
      </c>
      <c r="B6" s="13" t="s">
        <v>11</v>
      </c>
      <c r="C6" s="76" t="s">
        <v>551</v>
      </c>
      <c r="D6" s="12">
        <v>3</v>
      </c>
      <c r="E6" s="15" t="s">
        <v>12</v>
      </c>
      <c r="F6" s="12">
        <f t="shared" si="0"/>
        <v>3</v>
      </c>
      <c r="G6" s="15" t="s">
        <v>18</v>
      </c>
      <c r="H6" s="12" t="s">
        <v>19</v>
      </c>
      <c r="I6" s="26">
        <v>99</v>
      </c>
      <c r="J6" s="26">
        <v>79.5</v>
      </c>
      <c r="K6" s="26">
        <v>178.5</v>
      </c>
      <c r="L6" s="27"/>
      <c r="M6" s="28">
        <f aca="true" t="shared" si="1" ref="M6:M12">(K6/2*2/3+L6)*0.4</f>
        <v>23.8</v>
      </c>
      <c r="N6" s="29" t="s">
        <v>15</v>
      </c>
    </row>
    <row r="7" spans="1:14" ht="12.75">
      <c r="A7" s="12" t="s">
        <v>10</v>
      </c>
      <c r="B7" s="13" t="s">
        <v>11</v>
      </c>
      <c r="C7" s="76" t="s">
        <v>551</v>
      </c>
      <c r="D7" s="12">
        <v>3</v>
      </c>
      <c r="E7" s="15" t="s">
        <v>12</v>
      </c>
      <c r="F7" s="12">
        <f t="shared" si="0"/>
        <v>4</v>
      </c>
      <c r="G7" s="15" t="s">
        <v>20</v>
      </c>
      <c r="H7" s="12" t="s">
        <v>21</v>
      </c>
      <c r="I7" s="26">
        <v>94</v>
      </c>
      <c r="J7" s="26">
        <v>82.5</v>
      </c>
      <c r="K7" s="26">
        <v>176.5</v>
      </c>
      <c r="L7" s="27"/>
      <c r="M7" s="28">
        <f t="shared" si="1"/>
        <v>23.533333333333335</v>
      </c>
      <c r="N7" s="29" t="s">
        <v>15</v>
      </c>
    </row>
    <row r="8" spans="1:14" ht="12.75">
      <c r="A8" s="12" t="s">
        <v>10</v>
      </c>
      <c r="B8" s="13" t="s">
        <v>11</v>
      </c>
      <c r="C8" s="76" t="s">
        <v>551</v>
      </c>
      <c r="D8" s="12">
        <v>3</v>
      </c>
      <c r="E8" s="15" t="s">
        <v>12</v>
      </c>
      <c r="F8" s="12">
        <f t="shared" si="0"/>
        <v>5</v>
      </c>
      <c r="G8" s="15" t="s">
        <v>22</v>
      </c>
      <c r="H8" s="12" t="s">
        <v>23</v>
      </c>
      <c r="I8" s="26">
        <v>95.5</v>
      </c>
      <c r="J8" s="26">
        <v>80.5</v>
      </c>
      <c r="K8" s="26">
        <v>176</v>
      </c>
      <c r="L8" s="27"/>
      <c r="M8" s="28">
        <f t="shared" si="1"/>
        <v>23.46666666666667</v>
      </c>
      <c r="N8" s="29" t="s">
        <v>15</v>
      </c>
    </row>
    <row r="9" spans="1:14" ht="12.75">
      <c r="A9" s="12" t="s">
        <v>10</v>
      </c>
      <c r="B9" s="13" t="s">
        <v>11</v>
      </c>
      <c r="C9" s="76" t="s">
        <v>551</v>
      </c>
      <c r="D9" s="12">
        <v>3</v>
      </c>
      <c r="E9" s="15" t="s">
        <v>12</v>
      </c>
      <c r="F9" s="12">
        <f t="shared" si="0"/>
        <v>6</v>
      </c>
      <c r="G9" s="15" t="s">
        <v>24</v>
      </c>
      <c r="H9" s="12" t="s">
        <v>25</v>
      </c>
      <c r="I9" s="26">
        <v>91</v>
      </c>
      <c r="J9" s="26">
        <v>84</v>
      </c>
      <c r="K9" s="26">
        <v>175</v>
      </c>
      <c r="L9" s="27"/>
      <c r="M9" s="28">
        <f t="shared" si="1"/>
        <v>23.333333333333336</v>
      </c>
      <c r="N9" s="29" t="s">
        <v>15</v>
      </c>
    </row>
    <row r="10" spans="1:14" ht="12.75">
      <c r="A10" s="12" t="s">
        <v>10</v>
      </c>
      <c r="B10" s="13" t="s">
        <v>11</v>
      </c>
      <c r="C10" s="76" t="s">
        <v>551</v>
      </c>
      <c r="D10" s="12">
        <v>3</v>
      </c>
      <c r="E10" s="15" t="s">
        <v>12</v>
      </c>
      <c r="F10" s="12">
        <f t="shared" si="0"/>
        <v>7</v>
      </c>
      <c r="G10" s="15" t="s">
        <v>26</v>
      </c>
      <c r="H10" s="12" t="s">
        <v>27</v>
      </c>
      <c r="I10" s="26">
        <v>85</v>
      </c>
      <c r="J10" s="26">
        <v>88</v>
      </c>
      <c r="K10" s="26">
        <v>173</v>
      </c>
      <c r="L10" s="27"/>
      <c r="M10" s="28">
        <f t="shared" si="1"/>
        <v>23.066666666666666</v>
      </c>
      <c r="N10" s="29" t="s">
        <v>15</v>
      </c>
    </row>
    <row r="11" spans="1:14" ht="12.75">
      <c r="A11" s="12" t="s">
        <v>10</v>
      </c>
      <c r="B11" s="13" t="s">
        <v>11</v>
      </c>
      <c r="C11" s="76" t="s">
        <v>551</v>
      </c>
      <c r="D11" s="12">
        <v>3</v>
      </c>
      <c r="E11" s="15" t="s">
        <v>12</v>
      </c>
      <c r="F11" s="12">
        <f t="shared" si="0"/>
        <v>8</v>
      </c>
      <c r="G11" s="15" t="s">
        <v>28</v>
      </c>
      <c r="H11" s="12" t="s">
        <v>29</v>
      </c>
      <c r="I11" s="26">
        <v>79</v>
      </c>
      <c r="J11" s="26">
        <v>89</v>
      </c>
      <c r="K11" s="26">
        <v>168</v>
      </c>
      <c r="L11" s="27"/>
      <c r="M11" s="28">
        <f t="shared" si="1"/>
        <v>22.400000000000002</v>
      </c>
      <c r="N11" s="29" t="s">
        <v>15</v>
      </c>
    </row>
    <row r="12" spans="1:14" ht="13.5" thickBot="1">
      <c r="A12" s="49" t="s">
        <v>10</v>
      </c>
      <c r="B12" s="50" t="s">
        <v>11</v>
      </c>
      <c r="C12" s="77" t="s">
        <v>551</v>
      </c>
      <c r="D12" s="49">
        <v>3</v>
      </c>
      <c r="E12" s="51" t="s">
        <v>12</v>
      </c>
      <c r="F12" s="49">
        <f t="shared" si="0"/>
        <v>9</v>
      </c>
      <c r="G12" s="51" t="s">
        <v>30</v>
      </c>
      <c r="H12" s="49" t="s">
        <v>31</v>
      </c>
      <c r="I12" s="30">
        <v>93</v>
      </c>
      <c r="J12" s="30">
        <v>72</v>
      </c>
      <c r="K12" s="30">
        <v>165</v>
      </c>
      <c r="L12" s="31"/>
      <c r="M12" s="52">
        <f t="shared" si="1"/>
        <v>22</v>
      </c>
      <c r="N12" s="53" t="s">
        <v>15</v>
      </c>
    </row>
    <row r="13" spans="1:14" ht="13.5" thickTop="1">
      <c r="A13" s="17" t="s">
        <v>32</v>
      </c>
      <c r="B13" s="18" t="s">
        <v>33</v>
      </c>
      <c r="C13" s="18" t="s">
        <v>34</v>
      </c>
      <c r="D13" s="17">
        <v>2</v>
      </c>
      <c r="E13" s="19" t="s">
        <v>35</v>
      </c>
      <c r="F13" s="17">
        <f t="shared" si="0"/>
        <v>1</v>
      </c>
      <c r="G13" s="19" t="s">
        <v>36</v>
      </c>
      <c r="H13" s="17" t="s">
        <v>37</v>
      </c>
      <c r="I13" s="32">
        <v>88.5</v>
      </c>
      <c r="J13" s="32">
        <v>106.5</v>
      </c>
      <c r="K13" s="32">
        <v>195</v>
      </c>
      <c r="L13" s="33"/>
      <c r="M13" s="34">
        <f aca="true" t="shared" si="2" ref="M13:M18">(K13/2*2/3+L13)*0.4</f>
        <v>26</v>
      </c>
      <c r="N13" s="35" t="s">
        <v>15</v>
      </c>
    </row>
    <row r="14" spans="1:14" ht="12.75">
      <c r="A14" s="20" t="s">
        <v>32</v>
      </c>
      <c r="B14" s="14" t="s">
        <v>33</v>
      </c>
      <c r="C14" s="14" t="s">
        <v>34</v>
      </c>
      <c r="D14" s="20">
        <v>2</v>
      </c>
      <c r="E14" s="21" t="s">
        <v>35</v>
      </c>
      <c r="F14" s="20">
        <f t="shared" si="0"/>
        <v>2</v>
      </c>
      <c r="G14" s="21" t="s">
        <v>38</v>
      </c>
      <c r="H14" s="20" t="s">
        <v>39</v>
      </c>
      <c r="I14" s="26">
        <v>93</v>
      </c>
      <c r="J14" s="26">
        <v>96.5</v>
      </c>
      <c r="K14" s="26">
        <v>189.5</v>
      </c>
      <c r="L14" s="27"/>
      <c r="M14" s="36">
        <f t="shared" si="2"/>
        <v>25.266666666666666</v>
      </c>
      <c r="N14" s="37" t="s">
        <v>15</v>
      </c>
    </row>
    <row r="15" spans="1:14" ht="12.75">
      <c r="A15" s="20" t="s">
        <v>32</v>
      </c>
      <c r="B15" s="14" t="s">
        <v>33</v>
      </c>
      <c r="C15" s="14" t="s">
        <v>34</v>
      </c>
      <c r="D15" s="20">
        <v>2</v>
      </c>
      <c r="E15" s="21" t="s">
        <v>35</v>
      </c>
      <c r="F15" s="20">
        <f t="shared" si="0"/>
        <v>3</v>
      </c>
      <c r="G15" s="21" t="s">
        <v>40</v>
      </c>
      <c r="H15" s="20" t="s">
        <v>41</v>
      </c>
      <c r="I15" s="26">
        <v>92</v>
      </c>
      <c r="J15" s="26">
        <v>92</v>
      </c>
      <c r="K15" s="26">
        <v>184</v>
      </c>
      <c r="L15" s="27"/>
      <c r="M15" s="36">
        <f t="shared" si="2"/>
        <v>24.533333333333335</v>
      </c>
      <c r="N15" s="37" t="s">
        <v>15</v>
      </c>
    </row>
    <row r="16" spans="1:14" ht="12.75">
      <c r="A16" s="20" t="s">
        <v>32</v>
      </c>
      <c r="B16" s="14" t="s">
        <v>33</v>
      </c>
      <c r="C16" s="14" t="s">
        <v>34</v>
      </c>
      <c r="D16" s="20">
        <v>2</v>
      </c>
      <c r="E16" s="21" t="s">
        <v>35</v>
      </c>
      <c r="F16" s="20">
        <f t="shared" si="0"/>
        <v>4</v>
      </c>
      <c r="G16" s="21" t="s">
        <v>42</v>
      </c>
      <c r="H16" s="20" t="s">
        <v>43</v>
      </c>
      <c r="I16" s="26">
        <v>94.5</v>
      </c>
      <c r="J16" s="26">
        <v>89</v>
      </c>
      <c r="K16" s="26">
        <v>183.5</v>
      </c>
      <c r="L16" s="27"/>
      <c r="M16" s="36">
        <f t="shared" si="2"/>
        <v>24.46666666666667</v>
      </c>
      <c r="N16" s="37" t="s">
        <v>15</v>
      </c>
    </row>
    <row r="17" spans="1:14" ht="12.75">
      <c r="A17" s="20" t="s">
        <v>32</v>
      </c>
      <c r="B17" s="14" t="s">
        <v>33</v>
      </c>
      <c r="C17" s="14" t="s">
        <v>34</v>
      </c>
      <c r="D17" s="20">
        <v>2</v>
      </c>
      <c r="E17" s="21" t="s">
        <v>35</v>
      </c>
      <c r="F17" s="20">
        <f t="shared" si="0"/>
        <v>5</v>
      </c>
      <c r="G17" s="21" t="s">
        <v>44</v>
      </c>
      <c r="H17" s="20" t="s">
        <v>45</v>
      </c>
      <c r="I17" s="26">
        <v>81.5</v>
      </c>
      <c r="J17" s="26">
        <v>101.5</v>
      </c>
      <c r="K17" s="26">
        <v>183</v>
      </c>
      <c r="L17" s="27"/>
      <c r="M17" s="36">
        <f t="shared" si="2"/>
        <v>24.400000000000002</v>
      </c>
      <c r="N17" s="37" t="s">
        <v>15</v>
      </c>
    </row>
    <row r="18" spans="1:14" ht="13.5" thickBot="1">
      <c r="A18" s="45" t="s">
        <v>32</v>
      </c>
      <c r="B18" s="16" t="s">
        <v>33</v>
      </c>
      <c r="C18" s="16" t="s">
        <v>34</v>
      </c>
      <c r="D18" s="45">
        <v>2</v>
      </c>
      <c r="E18" s="46" t="s">
        <v>35</v>
      </c>
      <c r="F18" s="45">
        <f t="shared" si="0"/>
        <v>6</v>
      </c>
      <c r="G18" s="46" t="s">
        <v>46</v>
      </c>
      <c r="H18" s="45" t="s">
        <v>47</v>
      </c>
      <c r="I18" s="30">
        <v>83.5</v>
      </c>
      <c r="J18" s="30">
        <v>95</v>
      </c>
      <c r="K18" s="30">
        <v>178.5</v>
      </c>
      <c r="L18" s="31"/>
      <c r="M18" s="47">
        <f t="shared" si="2"/>
        <v>23.8</v>
      </c>
      <c r="N18" s="48" t="s">
        <v>15</v>
      </c>
    </row>
    <row r="19" spans="1:14" s="67" customFormat="1" ht="13.5" thickTop="1">
      <c r="A19" s="68" t="s">
        <v>48</v>
      </c>
      <c r="B19" s="78" t="s">
        <v>553</v>
      </c>
      <c r="C19" s="78" t="s">
        <v>552</v>
      </c>
      <c r="D19" s="68">
        <v>2</v>
      </c>
      <c r="E19" s="69" t="s">
        <v>49</v>
      </c>
      <c r="F19" s="68">
        <f t="shared" si="0"/>
        <v>1</v>
      </c>
      <c r="G19" s="69" t="s">
        <v>50</v>
      </c>
      <c r="H19" s="68" t="s">
        <v>51</v>
      </c>
      <c r="I19" s="32">
        <v>105</v>
      </c>
      <c r="J19" s="32">
        <v>93</v>
      </c>
      <c r="K19" s="32">
        <v>198</v>
      </c>
      <c r="L19" s="33"/>
      <c r="M19" s="70">
        <f aca="true" t="shared" si="3" ref="M19:M24">(K19/2*2/3+L19)*0.4</f>
        <v>26.400000000000002</v>
      </c>
      <c r="N19" s="71" t="s">
        <v>15</v>
      </c>
    </row>
    <row r="20" spans="1:14" s="67" customFormat="1" ht="12.75">
      <c r="A20" s="12" t="s">
        <v>48</v>
      </c>
      <c r="B20" s="78" t="s">
        <v>553</v>
      </c>
      <c r="C20" s="78" t="s">
        <v>552</v>
      </c>
      <c r="D20" s="12">
        <v>2</v>
      </c>
      <c r="E20" s="15" t="s">
        <v>49</v>
      </c>
      <c r="F20" s="12">
        <f t="shared" si="0"/>
        <v>2</v>
      </c>
      <c r="G20" s="15" t="s">
        <v>52</v>
      </c>
      <c r="H20" s="12" t="s">
        <v>53</v>
      </c>
      <c r="I20" s="26">
        <v>99</v>
      </c>
      <c r="J20" s="26">
        <v>85</v>
      </c>
      <c r="K20" s="26">
        <v>184</v>
      </c>
      <c r="L20" s="27"/>
      <c r="M20" s="28">
        <f t="shared" si="3"/>
        <v>24.533333333333335</v>
      </c>
      <c r="N20" s="29" t="s">
        <v>15</v>
      </c>
    </row>
    <row r="21" spans="1:14" s="67" customFormat="1" ht="12.75">
      <c r="A21" s="12" t="s">
        <v>48</v>
      </c>
      <c r="B21" s="78" t="s">
        <v>553</v>
      </c>
      <c r="C21" s="78" t="s">
        <v>552</v>
      </c>
      <c r="D21" s="12">
        <v>2</v>
      </c>
      <c r="E21" s="15" t="s">
        <v>49</v>
      </c>
      <c r="F21" s="12">
        <f t="shared" si="0"/>
        <v>3</v>
      </c>
      <c r="G21" s="15" t="s">
        <v>54</v>
      </c>
      <c r="H21" s="12" t="s">
        <v>55</v>
      </c>
      <c r="I21" s="26">
        <v>94</v>
      </c>
      <c r="J21" s="26">
        <v>88.5</v>
      </c>
      <c r="K21" s="26">
        <v>182.5</v>
      </c>
      <c r="L21" s="27"/>
      <c r="M21" s="28">
        <f t="shared" si="3"/>
        <v>24.333333333333336</v>
      </c>
      <c r="N21" s="29" t="s">
        <v>15</v>
      </c>
    </row>
    <row r="22" spans="1:14" s="67" customFormat="1" ht="12.75">
      <c r="A22" s="12" t="s">
        <v>48</v>
      </c>
      <c r="B22" s="78" t="s">
        <v>553</v>
      </c>
      <c r="C22" s="78" t="s">
        <v>552</v>
      </c>
      <c r="D22" s="12">
        <v>2</v>
      </c>
      <c r="E22" s="15" t="s">
        <v>49</v>
      </c>
      <c r="F22" s="12">
        <f t="shared" si="0"/>
        <v>4</v>
      </c>
      <c r="G22" s="15" t="s">
        <v>56</v>
      </c>
      <c r="H22" s="12" t="s">
        <v>57</v>
      </c>
      <c r="I22" s="26">
        <v>95.5</v>
      </c>
      <c r="J22" s="26">
        <v>86.5</v>
      </c>
      <c r="K22" s="26">
        <v>182</v>
      </c>
      <c r="L22" s="27"/>
      <c r="M22" s="28">
        <f t="shared" si="3"/>
        <v>24.266666666666666</v>
      </c>
      <c r="N22" s="29" t="s">
        <v>15</v>
      </c>
    </row>
    <row r="23" spans="1:14" s="67" customFormat="1" ht="12.75">
      <c r="A23" s="12" t="s">
        <v>48</v>
      </c>
      <c r="B23" s="78" t="s">
        <v>553</v>
      </c>
      <c r="C23" s="78" t="s">
        <v>552</v>
      </c>
      <c r="D23" s="12">
        <v>2</v>
      </c>
      <c r="E23" s="15" t="s">
        <v>49</v>
      </c>
      <c r="F23" s="12">
        <f t="shared" si="0"/>
        <v>5</v>
      </c>
      <c r="G23" s="15" t="s">
        <v>58</v>
      </c>
      <c r="H23" s="12" t="s">
        <v>59</v>
      </c>
      <c r="I23" s="26">
        <v>79.5</v>
      </c>
      <c r="J23" s="26">
        <v>94</v>
      </c>
      <c r="K23" s="26">
        <v>173.5</v>
      </c>
      <c r="L23" s="27"/>
      <c r="M23" s="28">
        <f t="shared" si="3"/>
        <v>23.133333333333336</v>
      </c>
      <c r="N23" s="29" t="s">
        <v>15</v>
      </c>
    </row>
    <row r="24" spans="1:14" s="67" customFormat="1" ht="13.5" thickBot="1">
      <c r="A24" s="72" t="s">
        <v>48</v>
      </c>
      <c r="B24" s="81" t="s">
        <v>553</v>
      </c>
      <c r="C24" s="81" t="s">
        <v>552</v>
      </c>
      <c r="D24" s="72">
        <v>2</v>
      </c>
      <c r="E24" s="73" t="s">
        <v>49</v>
      </c>
      <c r="F24" s="72">
        <f t="shared" si="0"/>
        <v>6</v>
      </c>
      <c r="G24" s="73" t="s">
        <v>60</v>
      </c>
      <c r="H24" s="72" t="s">
        <v>61</v>
      </c>
      <c r="I24" s="57">
        <v>69.5</v>
      </c>
      <c r="J24" s="57">
        <v>90</v>
      </c>
      <c r="K24" s="57">
        <v>159.5</v>
      </c>
      <c r="L24" s="58"/>
      <c r="M24" s="74">
        <f t="shared" si="3"/>
        <v>21.266666666666666</v>
      </c>
      <c r="N24" s="82" t="s">
        <v>15</v>
      </c>
    </row>
    <row r="25" spans="1:14" ht="13.5" thickTop="1">
      <c r="A25" s="38" t="s">
        <v>62</v>
      </c>
      <c r="B25" s="79" t="s">
        <v>553</v>
      </c>
      <c r="C25" s="79" t="s">
        <v>555</v>
      </c>
      <c r="D25" s="38">
        <v>1</v>
      </c>
      <c r="E25" s="40" t="s">
        <v>63</v>
      </c>
      <c r="F25" s="38">
        <f t="shared" si="0"/>
        <v>1</v>
      </c>
      <c r="G25" s="40" t="s">
        <v>64</v>
      </c>
      <c r="H25" s="38" t="s">
        <v>65</v>
      </c>
      <c r="I25" s="41">
        <v>85.9</v>
      </c>
      <c r="J25" s="41">
        <v>96.5</v>
      </c>
      <c r="K25" s="41">
        <v>182.4</v>
      </c>
      <c r="L25" s="42"/>
      <c r="M25" s="43">
        <f>(K25/2*2/3+L25)*0.4</f>
        <v>24.320000000000004</v>
      </c>
      <c r="N25" s="44" t="s">
        <v>15</v>
      </c>
    </row>
    <row r="26" spans="1:14" ht="12.75">
      <c r="A26" s="20" t="s">
        <v>62</v>
      </c>
      <c r="B26" s="76" t="s">
        <v>553</v>
      </c>
      <c r="C26" s="76" t="s">
        <v>555</v>
      </c>
      <c r="D26" s="20">
        <v>1</v>
      </c>
      <c r="E26" s="21" t="s">
        <v>63</v>
      </c>
      <c r="F26" s="20">
        <f t="shared" si="0"/>
        <v>2</v>
      </c>
      <c r="G26" s="21" t="s">
        <v>66</v>
      </c>
      <c r="H26" s="20" t="s">
        <v>67</v>
      </c>
      <c r="I26" s="26">
        <v>84.1</v>
      </c>
      <c r="J26" s="26">
        <v>88</v>
      </c>
      <c r="K26" s="26">
        <v>172.1</v>
      </c>
      <c r="L26" s="27"/>
      <c r="M26" s="36">
        <f>(K26/2*2/3+L26)*0.4</f>
        <v>22.94666666666667</v>
      </c>
      <c r="N26" s="37" t="s">
        <v>15</v>
      </c>
    </row>
    <row r="27" spans="1:14" ht="13.5" thickBot="1">
      <c r="A27" s="45" t="s">
        <v>62</v>
      </c>
      <c r="B27" s="77" t="s">
        <v>553</v>
      </c>
      <c r="C27" s="77" t="s">
        <v>555</v>
      </c>
      <c r="D27" s="45">
        <v>1</v>
      </c>
      <c r="E27" s="46" t="s">
        <v>63</v>
      </c>
      <c r="F27" s="45">
        <f t="shared" si="0"/>
        <v>3</v>
      </c>
      <c r="G27" s="46" t="s">
        <v>68</v>
      </c>
      <c r="H27" s="45" t="s">
        <v>69</v>
      </c>
      <c r="I27" s="30">
        <v>84</v>
      </c>
      <c r="J27" s="30">
        <v>87.5</v>
      </c>
      <c r="K27" s="30">
        <v>171.5</v>
      </c>
      <c r="L27" s="31"/>
      <c r="M27" s="47">
        <f>(K27/2*2/3+L27)*0.4</f>
        <v>22.866666666666667</v>
      </c>
      <c r="N27" s="48" t="s">
        <v>15</v>
      </c>
    </row>
    <row r="28" spans="1:14" ht="13.5" thickTop="1">
      <c r="A28" s="17" t="s">
        <v>70</v>
      </c>
      <c r="B28" s="78" t="s">
        <v>553</v>
      </c>
      <c r="C28" s="78" t="s">
        <v>554</v>
      </c>
      <c r="D28" s="17">
        <v>1</v>
      </c>
      <c r="E28" s="19" t="s">
        <v>63</v>
      </c>
      <c r="F28" s="17">
        <f t="shared" si="0"/>
        <v>1</v>
      </c>
      <c r="G28" s="19" t="s">
        <v>71</v>
      </c>
      <c r="H28" s="17" t="s">
        <v>72</v>
      </c>
      <c r="I28" s="32">
        <v>99</v>
      </c>
      <c r="J28" s="32">
        <v>93</v>
      </c>
      <c r="K28" s="32">
        <v>192</v>
      </c>
      <c r="L28" s="33"/>
      <c r="M28" s="34">
        <f>(K28/2*2/3+L28)*0.4</f>
        <v>25.6</v>
      </c>
      <c r="N28" s="35" t="s">
        <v>15</v>
      </c>
    </row>
    <row r="29" spans="1:14" ht="12.75">
      <c r="A29" s="20" t="s">
        <v>70</v>
      </c>
      <c r="B29" s="76" t="s">
        <v>553</v>
      </c>
      <c r="C29" s="76" t="s">
        <v>554</v>
      </c>
      <c r="D29" s="20">
        <v>1</v>
      </c>
      <c r="E29" s="21" t="s">
        <v>63</v>
      </c>
      <c r="F29" s="20">
        <f t="shared" si="0"/>
        <v>2</v>
      </c>
      <c r="G29" s="21" t="s">
        <v>73</v>
      </c>
      <c r="H29" s="20" t="s">
        <v>74</v>
      </c>
      <c r="I29" s="26">
        <v>70.1</v>
      </c>
      <c r="J29" s="26">
        <v>87</v>
      </c>
      <c r="K29" s="26">
        <v>157.1</v>
      </c>
      <c r="L29" s="27"/>
      <c r="M29" s="36">
        <f aca="true" t="shared" si="4" ref="M29:M42">(K29/2*2/3+L29)*0.4</f>
        <v>20.94666666666667</v>
      </c>
      <c r="N29" s="37" t="s">
        <v>15</v>
      </c>
    </row>
    <row r="30" spans="1:14" ht="13.5" thickBot="1">
      <c r="A30" s="45" t="s">
        <v>70</v>
      </c>
      <c r="B30" s="77" t="s">
        <v>553</v>
      </c>
      <c r="C30" s="77" t="s">
        <v>554</v>
      </c>
      <c r="D30" s="45">
        <v>1</v>
      </c>
      <c r="E30" s="46" t="s">
        <v>63</v>
      </c>
      <c r="F30" s="45">
        <f t="shared" si="0"/>
        <v>3</v>
      </c>
      <c r="G30" s="46" t="s">
        <v>75</v>
      </c>
      <c r="H30" s="45" t="s">
        <v>76</v>
      </c>
      <c r="I30" s="30">
        <v>24.2</v>
      </c>
      <c r="J30" s="30">
        <v>43</v>
      </c>
      <c r="K30" s="30">
        <v>67.2</v>
      </c>
      <c r="L30" s="31"/>
      <c r="M30" s="47">
        <f t="shared" si="4"/>
        <v>8.96</v>
      </c>
      <c r="N30" s="48" t="s">
        <v>15</v>
      </c>
    </row>
    <row r="31" spans="1:14" ht="13.5" thickTop="1">
      <c r="A31" s="17" t="s">
        <v>77</v>
      </c>
      <c r="B31" s="78" t="s">
        <v>556</v>
      </c>
      <c r="C31" s="78" t="s">
        <v>556</v>
      </c>
      <c r="D31" s="17">
        <v>4</v>
      </c>
      <c r="E31" s="19" t="s">
        <v>78</v>
      </c>
      <c r="F31" s="17">
        <f t="shared" si="0"/>
        <v>1</v>
      </c>
      <c r="G31" s="19" t="s">
        <v>79</v>
      </c>
      <c r="H31" s="17" t="s">
        <v>80</v>
      </c>
      <c r="I31" s="32">
        <v>116.9</v>
      </c>
      <c r="J31" s="32">
        <v>92.5</v>
      </c>
      <c r="K31" s="32">
        <v>209.4</v>
      </c>
      <c r="L31" s="33"/>
      <c r="M31" s="34">
        <f t="shared" si="4"/>
        <v>27.92</v>
      </c>
      <c r="N31" s="35" t="s">
        <v>15</v>
      </c>
    </row>
    <row r="32" spans="1:14" ht="12.75">
      <c r="A32" s="20" t="s">
        <v>77</v>
      </c>
      <c r="B32" s="78" t="s">
        <v>556</v>
      </c>
      <c r="C32" s="78" t="s">
        <v>556</v>
      </c>
      <c r="D32" s="20">
        <v>4</v>
      </c>
      <c r="E32" s="21" t="s">
        <v>78</v>
      </c>
      <c r="F32" s="20">
        <f t="shared" si="0"/>
        <v>2</v>
      </c>
      <c r="G32" s="21" t="s">
        <v>81</v>
      </c>
      <c r="H32" s="20" t="s">
        <v>82</v>
      </c>
      <c r="I32" s="26">
        <v>100.6</v>
      </c>
      <c r="J32" s="26">
        <v>105.5</v>
      </c>
      <c r="K32" s="26">
        <v>206.1</v>
      </c>
      <c r="L32" s="27"/>
      <c r="M32" s="36">
        <f t="shared" si="4"/>
        <v>27.480000000000004</v>
      </c>
      <c r="N32" s="37" t="s">
        <v>15</v>
      </c>
    </row>
    <row r="33" spans="1:14" ht="12.75">
      <c r="A33" s="20" t="s">
        <v>77</v>
      </c>
      <c r="B33" s="78" t="s">
        <v>556</v>
      </c>
      <c r="C33" s="78" t="s">
        <v>556</v>
      </c>
      <c r="D33" s="20">
        <v>4</v>
      </c>
      <c r="E33" s="21" t="s">
        <v>78</v>
      </c>
      <c r="F33" s="20">
        <f t="shared" si="0"/>
        <v>3</v>
      </c>
      <c r="G33" s="21" t="s">
        <v>83</v>
      </c>
      <c r="H33" s="20" t="s">
        <v>84</v>
      </c>
      <c r="I33" s="26">
        <v>96.3</v>
      </c>
      <c r="J33" s="26">
        <v>96</v>
      </c>
      <c r="K33" s="26">
        <v>192.3</v>
      </c>
      <c r="L33" s="27"/>
      <c r="M33" s="36">
        <f t="shared" si="4"/>
        <v>25.640000000000004</v>
      </c>
      <c r="N33" s="37" t="s">
        <v>15</v>
      </c>
    </row>
    <row r="34" spans="1:14" ht="12.75">
      <c r="A34" s="20" t="s">
        <v>77</v>
      </c>
      <c r="B34" s="78" t="s">
        <v>556</v>
      </c>
      <c r="C34" s="78" t="s">
        <v>556</v>
      </c>
      <c r="D34" s="20">
        <v>4</v>
      </c>
      <c r="E34" s="21" t="s">
        <v>78</v>
      </c>
      <c r="F34" s="20">
        <f t="shared" si="0"/>
        <v>4</v>
      </c>
      <c r="G34" s="21" t="s">
        <v>85</v>
      </c>
      <c r="H34" s="20" t="s">
        <v>86</v>
      </c>
      <c r="I34" s="26">
        <v>91.9</v>
      </c>
      <c r="J34" s="26">
        <v>96</v>
      </c>
      <c r="K34" s="26">
        <v>187.9</v>
      </c>
      <c r="L34" s="27"/>
      <c r="M34" s="36">
        <f t="shared" si="4"/>
        <v>25.053333333333335</v>
      </c>
      <c r="N34" s="37" t="s">
        <v>15</v>
      </c>
    </row>
    <row r="35" spans="1:14" ht="12.75">
      <c r="A35" s="20" t="s">
        <v>77</v>
      </c>
      <c r="B35" s="78" t="s">
        <v>556</v>
      </c>
      <c r="C35" s="78" t="s">
        <v>556</v>
      </c>
      <c r="D35" s="20">
        <v>4</v>
      </c>
      <c r="E35" s="21" t="s">
        <v>78</v>
      </c>
      <c r="F35" s="20">
        <f t="shared" si="0"/>
        <v>5</v>
      </c>
      <c r="G35" s="21" t="s">
        <v>87</v>
      </c>
      <c r="H35" s="20" t="s">
        <v>88</v>
      </c>
      <c r="I35" s="26">
        <v>89.9</v>
      </c>
      <c r="J35" s="26">
        <v>88.5</v>
      </c>
      <c r="K35" s="26">
        <v>178.4</v>
      </c>
      <c r="L35" s="27"/>
      <c r="M35" s="36">
        <f t="shared" si="4"/>
        <v>23.78666666666667</v>
      </c>
      <c r="N35" s="37" t="s">
        <v>15</v>
      </c>
    </row>
    <row r="36" spans="1:14" ht="12.75">
      <c r="A36" s="20" t="s">
        <v>77</v>
      </c>
      <c r="B36" s="78" t="s">
        <v>556</v>
      </c>
      <c r="C36" s="78" t="s">
        <v>556</v>
      </c>
      <c r="D36" s="20">
        <v>4</v>
      </c>
      <c r="E36" s="21" t="s">
        <v>78</v>
      </c>
      <c r="F36" s="20">
        <f t="shared" si="0"/>
        <v>6</v>
      </c>
      <c r="G36" s="21" t="s">
        <v>89</v>
      </c>
      <c r="H36" s="20" t="s">
        <v>90</v>
      </c>
      <c r="I36" s="26">
        <v>79.9</v>
      </c>
      <c r="J36" s="26">
        <v>98</v>
      </c>
      <c r="K36" s="26">
        <v>177.9</v>
      </c>
      <c r="L36" s="27"/>
      <c r="M36" s="36">
        <f t="shared" si="4"/>
        <v>23.720000000000002</v>
      </c>
      <c r="N36" s="37" t="s">
        <v>15</v>
      </c>
    </row>
    <row r="37" spans="1:14" ht="12.75">
      <c r="A37" s="20" t="s">
        <v>77</v>
      </c>
      <c r="B37" s="78" t="s">
        <v>556</v>
      </c>
      <c r="C37" s="78" t="s">
        <v>556</v>
      </c>
      <c r="D37" s="20">
        <v>4</v>
      </c>
      <c r="E37" s="21" t="s">
        <v>78</v>
      </c>
      <c r="F37" s="20">
        <f t="shared" si="0"/>
        <v>7</v>
      </c>
      <c r="G37" s="21" t="s">
        <v>91</v>
      </c>
      <c r="H37" s="20" t="s">
        <v>92</v>
      </c>
      <c r="I37" s="26">
        <v>87.8</v>
      </c>
      <c r="J37" s="26">
        <v>89.5</v>
      </c>
      <c r="K37" s="26">
        <v>177.3</v>
      </c>
      <c r="L37" s="27"/>
      <c r="M37" s="36">
        <f t="shared" si="4"/>
        <v>23.64</v>
      </c>
      <c r="N37" s="37" t="s">
        <v>15</v>
      </c>
    </row>
    <row r="38" spans="1:14" ht="12.75">
      <c r="A38" s="20" t="s">
        <v>77</v>
      </c>
      <c r="B38" s="78" t="s">
        <v>556</v>
      </c>
      <c r="C38" s="78" t="s">
        <v>556</v>
      </c>
      <c r="D38" s="20">
        <v>4</v>
      </c>
      <c r="E38" s="21" t="s">
        <v>78</v>
      </c>
      <c r="F38" s="20">
        <f t="shared" si="0"/>
        <v>8</v>
      </c>
      <c r="G38" s="21" t="s">
        <v>93</v>
      </c>
      <c r="H38" s="20" t="s">
        <v>94</v>
      </c>
      <c r="I38" s="26">
        <v>80.8</v>
      </c>
      <c r="J38" s="26">
        <v>95</v>
      </c>
      <c r="K38" s="26">
        <v>175.8</v>
      </c>
      <c r="L38" s="27"/>
      <c r="M38" s="36">
        <f t="shared" si="4"/>
        <v>23.44</v>
      </c>
      <c r="N38" s="37" t="s">
        <v>15</v>
      </c>
    </row>
    <row r="39" spans="1:14" ht="12.75">
      <c r="A39" s="20" t="s">
        <v>77</v>
      </c>
      <c r="B39" s="78" t="s">
        <v>556</v>
      </c>
      <c r="C39" s="78" t="s">
        <v>556</v>
      </c>
      <c r="D39" s="20">
        <v>4</v>
      </c>
      <c r="E39" s="21" t="s">
        <v>78</v>
      </c>
      <c r="F39" s="20">
        <f t="shared" si="0"/>
        <v>9</v>
      </c>
      <c r="G39" s="21" t="s">
        <v>95</v>
      </c>
      <c r="H39" s="20" t="s">
        <v>96</v>
      </c>
      <c r="I39" s="26">
        <v>82.7</v>
      </c>
      <c r="J39" s="26">
        <v>93</v>
      </c>
      <c r="K39" s="26">
        <v>175.7</v>
      </c>
      <c r="L39" s="27"/>
      <c r="M39" s="36">
        <f t="shared" si="4"/>
        <v>23.426666666666666</v>
      </c>
      <c r="N39" s="37" t="s">
        <v>15</v>
      </c>
    </row>
    <row r="40" spans="1:14" ht="12.75">
      <c r="A40" s="20" t="s">
        <v>77</v>
      </c>
      <c r="B40" s="78" t="s">
        <v>556</v>
      </c>
      <c r="C40" s="78" t="s">
        <v>556</v>
      </c>
      <c r="D40" s="20">
        <v>4</v>
      </c>
      <c r="E40" s="21" t="s">
        <v>78</v>
      </c>
      <c r="F40" s="20">
        <f t="shared" si="0"/>
        <v>10</v>
      </c>
      <c r="G40" s="21" t="s">
        <v>97</v>
      </c>
      <c r="H40" s="20" t="s">
        <v>98</v>
      </c>
      <c r="I40" s="26">
        <v>82.4</v>
      </c>
      <c r="J40" s="26">
        <v>90</v>
      </c>
      <c r="K40" s="26">
        <v>172.4</v>
      </c>
      <c r="L40" s="27"/>
      <c r="M40" s="36">
        <f t="shared" si="4"/>
        <v>22.986666666666668</v>
      </c>
      <c r="N40" s="37" t="s">
        <v>15</v>
      </c>
    </row>
    <row r="41" spans="1:14" ht="12.75">
      <c r="A41" s="20" t="s">
        <v>77</v>
      </c>
      <c r="B41" s="78" t="s">
        <v>556</v>
      </c>
      <c r="C41" s="78" t="s">
        <v>556</v>
      </c>
      <c r="D41" s="20">
        <v>4</v>
      </c>
      <c r="E41" s="21" t="s">
        <v>78</v>
      </c>
      <c r="F41" s="20">
        <f t="shared" si="0"/>
        <v>11</v>
      </c>
      <c r="G41" s="21" t="s">
        <v>99</v>
      </c>
      <c r="H41" s="20" t="s">
        <v>100</v>
      </c>
      <c r="I41" s="26">
        <v>91.1</v>
      </c>
      <c r="J41" s="26">
        <v>80</v>
      </c>
      <c r="K41" s="26">
        <v>171.1</v>
      </c>
      <c r="L41" s="27"/>
      <c r="M41" s="36">
        <f t="shared" si="4"/>
        <v>22.813333333333333</v>
      </c>
      <c r="N41" s="37" t="s">
        <v>15</v>
      </c>
    </row>
    <row r="42" spans="1:14" ht="13.5" thickBot="1">
      <c r="A42" s="45" t="s">
        <v>77</v>
      </c>
      <c r="B42" s="77" t="s">
        <v>556</v>
      </c>
      <c r="C42" s="80" t="s">
        <v>556</v>
      </c>
      <c r="D42" s="45">
        <v>4</v>
      </c>
      <c r="E42" s="46" t="s">
        <v>78</v>
      </c>
      <c r="F42" s="45">
        <f t="shared" si="0"/>
        <v>12</v>
      </c>
      <c r="G42" s="46" t="s">
        <v>101</v>
      </c>
      <c r="H42" s="45" t="s">
        <v>102</v>
      </c>
      <c r="I42" s="30">
        <v>84.5</v>
      </c>
      <c r="J42" s="30">
        <v>86.5</v>
      </c>
      <c r="K42" s="30">
        <v>171</v>
      </c>
      <c r="L42" s="31"/>
      <c r="M42" s="47">
        <f t="shared" si="4"/>
        <v>22.8</v>
      </c>
      <c r="N42" s="48" t="s">
        <v>15</v>
      </c>
    </row>
    <row r="43" spans="1:14" ht="13.5" thickTop="1">
      <c r="A43" s="38" t="s">
        <v>103</v>
      </c>
      <c r="B43" s="79" t="s">
        <v>558</v>
      </c>
      <c r="C43" s="79" t="s">
        <v>557</v>
      </c>
      <c r="D43" s="38">
        <v>1</v>
      </c>
      <c r="E43" s="40" t="s">
        <v>104</v>
      </c>
      <c r="F43" s="38">
        <f t="shared" si="0"/>
        <v>1</v>
      </c>
      <c r="G43" s="40" t="s">
        <v>105</v>
      </c>
      <c r="H43" s="38" t="s">
        <v>106</v>
      </c>
      <c r="I43" s="41">
        <v>102.6</v>
      </c>
      <c r="J43" s="41">
        <v>99.5</v>
      </c>
      <c r="K43" s="41">
        <v>202.1</v>
      </c>
      <c r="L43" s="42"/>
      <c r="M43" s="43">
        <f aca="true" t="shared" si="5" ref="M43:M49">(K43/2*2/3+L43)*0.4</f>
        <v>26.946666666666665</v>
      </c>
      <c r="N43" s="44" t="s">
        <v>15</v>
      </c>
    </row>
    <row r="44" spans="1:14" ht="12.75">
      <c r="A44" s="20" t="s">
        <v>103</v>
      </c>
      <c r="B44" s="76" t="s">
        <v>558</v>
      </c>
      <c r="C44" s="76" t="s">
        <v>557</v>
      </c>
      <c r="D44" s="20">
        <v>1</v>
      </c>
      <c r="E44" s="21" t="s">
        <v>104</v>
      </c>
      <c r="F44" s="20">
        <f t="shared" si="0"/>
        <v>2</v>
      </c>
      <c r="G44" s="21" t="s">
        <v>107</v>
      </c>
      <c r="H44" s="20" t="s">
        <v>108</v>
      </c>
      <c r="I44" s="26">
        <v>89.4</v>
      </c>
      <c r="J44" s="26">
        <v>97</v>
      </c>
      <c r="K44" s="26">
        <v>186.4</v>
      </c>
      <c r="L44" s="27"/>
      <c r="M44" s="36">
        <f t="shared" si="5"/>
        <v>24.853333333333335</v>
      </c>
      <c r="N44" s="37" t="s">
        <v>15</v>
      </c>
    </row>
    <row r="45" spans="1:14" ht="13.5" thickBot="1">
      <c r="A45" s="54" t="s">
        <v>103</v>
      </c>
      <c r="B45" s="80" t="s">
        <v>558</v>
      </c>
      <c r="C45" s="80" t="s">
        <v>557</v>
      </c>
      <c r="D45" s="54">
        <v>1</v>
      </c>
      <c r="E45" s="56" t="s">
        <v>104</v>
      </c>
      <c r="F45" s="54">
        <f t="shared" si="0"/>
        <v>3</v>
      </c>
      <c r="G45" s="56" t="s">
        <v>109</v>
      </c>
      <c r="H45" s="54" t="s">
        <v>110</v>
      </c>
      <c r="I45" s="57">
        <v>85.1</v>
      </c>
      <c r="J45" s="57">
        <v>86.5</v>
      </c>
      <c r="K45" s="57">
        <v>171.6</v>
      </c>
      <c r="L45" s="58"/>
      <c r="M45" s="59">
        <f t="shared" si="5"/>
        <v>22.88</v>
      </c>
      <c r="N45" s="60" t="s">
        <v>15</v>
      </c>
    </row>
    <row r="46" spans="1:14" ht="13.5" thickTop="1">
      <c r="A46" s="38" t="s">
        <v>111</v>
      </c>
      <c r="B46" s="79" t="s">
        <v>558</v>
      </c>
      <c r="C46" s="79" t="s">
        <v>557</v>
      </c>
      <c r="D46" s="38">
        <v>1</v>
      </c>
      <c r="E46" s="40" t="s">
        <v>112</v>
      </c>
      <c r="F46" s="38">
        <f t="shared" si="0"/>
        <v>1</v>
      </c>
      <c r="G46" s="40" t="s">
        <v>113</v>
      </c>
      <c r="H46" s="38" t="s">
        <v>114</v>
      </c>
      <c r="I46" s="41">
        <v>94</v>
      </c>
      <c r="J46" s="41">
        <v>111</v>
      </c>
      <c r="K46" s="41">
        <v>205</v>
      </c>
      <c r="L46" s="42"/>
      <c r="M46" s="43">
        <f t="shared" si="5"/>
        <v>27.333333333333332</v>
      </c>
      <c r="N46" s="44" t="s">
        <v>15</v>
      </c>
    </row>
    <row r="47" spans="1:14" ht="12.75">
      <c r="A47" s="20" t="s">
        <v>111</v>
      </c>
      <c r="B47" s="76" t="s">
        <v>558</v>
      </c>
      <c r="C47" s="76" t="s">
        <v>557</v>
      </c>
      <c r="D47" s="20">
        <v>1</v>
      </c>
      <c r="E47" s="21" t="s">
        <v>112</v>
      </c>
      <c r="F47" s="20">
        <f t="shared" si="0"/>
        <v>2</v>
      </c>
      <c r="G47" s="21" t="s">
        <v>115</v>
      </c>
      <c r="H47" s="20" t="s">
        <v>116</v>
      </c>
      <c r="I47" s="26">
        <v>92</v>
      </c>
      <c r="J47" s="26">
        <v>102</v>
      </c>
      <c r="K47" s="26">
        <v>194</v>
      </c>
      <c r="L47" s="27"/>
      <c r="M47" s="36">
        <f t="shared" si="5"/>
        <v>25.86666666666667</v>
      </c>
      <c r="N47" s="37" t="s">
        <v>15</v>
      </c>
    </row>
    <row r="48" spans="1:14" ht="12.75">
      <c r="A48" s="20" t="s">
        <v>111</v>
      </c>
      <c r="B48" s="76" t="s">
        <v>558</v>
      </c>
      <c r="C48" s="76" t="s">
        <v>557</v>
      </c>
      <c r="D48" s="20">
        <v>1</v>
      </c>
      <c r="E48" s="21" t="s">
        <v>112</v>
      </c>
      <c r="F48" s="20">
        <f t="shared" si="0"/>
        <v>3</v>
      </c>
      <c r="G48" s="21" t="s">
        <v>117</v>
      </c>
      <c r="H48" s="20" t="s">
        <v>118</v>
      </c>
      <c r="I48" s="26">
        <v>101.5</v>
      </c>
      <c r="J48" s="26">
        <v>83</v>
      </c>
      <c r="K48" s="26">
        <v>184.5</v>
      </c>
      <c r="L48" s="27"/>
      <c r="M48" s="36">
        <f t="shared" si="5"/>
        <v>24.6</v>
      </c>
      <c r="N48" s="37" t="s">
        <v>15</v>
      </c>
    </row>
    <row r="49" spans="1:14" ht="13.5" thickBot="1">
      <c r="A49" s="45" t="s">
        <v>111</v>
      </c>
      <c r="B49" s="77" t="s">
        <v>558</v>
      </c>
      <c r="C49" s="77" t="s">
        <v>557</v>
      </c>
      <c r="D49" s="45">
        <v>1</v>
      </c>
      <c r="E49" s="46" t="s">
        <v>112</v>
      </c>
      <c r="F49" s="45">
        <f t="shared" si="0"/>
        <v>3</v>
      </c>
      <c r="G49" s="46" t="s">
        <v>119</v>
      </c>
      <c r="H49" s="45" t="s">
        <v>120</v>
      </c>
      <c r="I49" s="30">
        <v>89.5</v>
      </c>
      <c r="J49" s="30">
        <v>95</v>
      </c>
      <c r="K49" s="30">
        <v>184.5</v>
      </c>
      <c r="L49" s="31"/>
      <c r="M49" s="47">
        <f t="shared" si="5"/>
        <v>24.6</v>
      </c>
      <c r="N49" s="48" t="s">
        <v>15</v>
      </c>
    </row>
    <row r="50" spans="1:14" ht="13.5" thickTop="1">
      <c r="A50" s="17" t="s">
        <v>121</v>
      </c>
      <c r="B50" s="78" t="s">
        <v>558</v>
      </c>
      <c r="C50" s="78" t="s">
        <v>557</v>
      </c>
      <c r="D50" s="17">
        <v>1</v>
      </c>
      <c r="E50" s="19" t="s">
        <v>63</v>
      </c>
      <c r="F50" s="17">
        <f t="shared" si="0"/>
        <v>1</v>
      </c>
      <c r="G50" s="19" t="s">
        <v>122</v>
      </c>
      <c r="H50" s="17" t="s">
        <v>123</v>
      </c>
      <c r="I50" s="32">
        <v>101.9</v>
      </c>
      <c r="J50" s="32">
        <v>98.5</v>
      </c>
      <c r="K50" s="32">
        <v>200.4</v>
      </c>
      <c r="L50" s="33"/>
      <c r="M50" s="34">
        <f aca="true" t="shared" si="6" ref="M50:M55">(K50/2*2/3+L50)*0.4</f>
        <v>26.72</v>
      </c>
      <c r="N50" s="35" t="s">
        <v>15</v>
      </c>
    </row>
    <row r="51" spans="1:14" ht="12.75">
      <c r="A51" s="20" t="s">
        <v>121</v>
      </c>
      <c r="B51" s="76" t="s">
        <v>558</v>
      </c>
      <c r="C51" s="76" t="s">
        <v>557</v>
      </c>
      <c r="D51" s="20">
        <v>1</v>
      </c>
      <c r="E51" s="21" t="s">
        <v>63</v>
      </c>
      <c r="F51" s="20">
        <f t="shared" si="0"/>
        <v>2</v>
      </c>
      <c r="G51" s="21" t="s">
        <v>124</v>
      </c>
      <c r="H51" s="20" t="s">
        <v>125</v>
      </c>
      <c r="I51" s="26">
        <v>89.3</v>
      </c>
      <c r="J51" s="26">
        <v>99.5</v>
      </c>
      <c r="K51" s="26">
        <v>188.8</v>
      </c>
      <c r="L51" s="27"/>
      <c r="M51" s="36">
        <f t="shared" si="6"/>
        <v>25.173333333333336</v>
      </c>
      <c r="N51" s="37" t="s">
        <v>15</v>
      </c>
    </row>
    <row r="52" spans="1:14" ht="13.5" thickBot="1">
      <c r="A52" s="54" t="s">
        <v>121</v>
      </c>
      <c r="B52" s="80" t="s">
        <v>558</v>
      </c>
      <c r="C52" s="80" t="s">
        <v>557</v>
      </c>
      <c r="D52" s="54">
        <v>1</v>
      </c>
      <c r="E52" s="56" t="s">
        <v>63</v>
      </c>
      <c r="F52" s="54">
        <f t="shared" si="0"/>
        <v>3</v>
      </c>
      <c r="G52" s="56" t="s">
        <v>126</v>
      </c>
      <c r="H52" s="54" t="s">
        <v>127</v>
      </c>
      <c r="I52" s="57">
        <v>90.8</v>
      </c>
      <c r="J52" s="57">
        <v>96.5</v>
      </c>
      <c r="K52" s="57">
        <v>187.3</v>
      </c>
      <c r="L52" s="58"/>
      <c r="M52" s="59">
        <f t="shared" si="6"/>
        <v>24.973333333333336</v>
      </c>
      <c r="N52" s="60" t="s">
        <v>15</v>
      </c>
    </row>
    <row r="53" spans="1:14" ht="13.5" thickTop="1">
      <c r="A53" s="38" t="s">
        <v>128</v>
      </c>
      <c r="B53" s="79" t="s">
        <v>558</v>
      </c>
      <c r="C53" s="79" t="s">
        <v>557</v>
      </c>
      <c r="D53" s="38">
        <v>1</v>
      </c>
      <c r="E53" s="40" t="s">
        <v>129</v>
      </c>
      <c r="F53" s="38">
        <f t="shared" si="0"/>
        <v>1</v>
      </c>
      <c r="G53" s="40" t="s">
        <v>130</v>
      </c>
      <c r="H53" s="38" t="s">
        <v>131</v>
      </c>
      <c r="I53" s="41">
        <v>102</v>
      </c>
      <c r="J53" s="41">
        <v>98</v>
      </c>
      <c r="K53" s="41">
        <v>200</v>
      </c>
      <c r="L53" s="42"/>
      <c r="M53" s="43">
        <f t="shared" si="6"/>
        <v>26.66666666666667</v>
      </c>
      <c r="N53" s="44" t="s">
        <v>15</v>
      </c>
    </row>
    <row r="54" spans="1:14" ht="12.75">
      <c r="A54" s="20" t="s">
        <v>128</v>
      </c>
      <c r="B54" s="76" t="s">
        <v>558</v>
      </c>
      <c r="C54" s="76" t="s">
        <v>557</v>
      </c>
      <c r="D54" s="20">
        <v>1</v>
      </c>
      <c r="E54" s="21" t="s">
        <v>129</v>
      </c>
      <c r="F54" s="20">
        <f t="shared" si="0"/>
        <v>2</v>
      </c>
      <c r="G54" s="21" t="s">
        <v>132</v>
      </c>
      <c r="H54" s="20" t="s">
        <v>133</v>
      </c>
      <c r="I54" s="26">
        <v>84</v>
      </c>
      <c r="J54" s="26">
        <v>102.5</v>
      </c>
      <c r="K54" s="26">
        <v>186.5</v>
      </c>
      <c r="L54" s="27"/>
      <c r="M54" s="36">
        <f t="shared" si="6"/>
        <v>24.866666666666667</v>
      </c>
      <c r="N54" s="37" t="s">
        <v>15</v>
      </c>
    </row>
    <row r="55" spans="1:14" ht="13.5" thickBot="1">
      <c r="A55" s="45" t="s">
        <v>128</v>
      </c>
      <c r="B55" s="77" t="s">
        <v>558</v>
      </c>
      <c r="C55" s="77" t="s">
        <v>557</v>
      </c>
      <c r="D55" s="45">
        <v>1</v>
      </c>
      <c r="E55" s="46" t="s">
        <v>129</v>
      </c>
      <c r="F55" s="45">
        <f t="shared" si="0"/>
        <v>3</v>
      </c>
      <c r="G55" s="46" t="s">
        <v>134</v>
      </c>
      <c r="H55" s="45" t="s">
        <v>135</v>
      </c>
      <c r="I55" s="30">
        <v>93.5</v>
      </c>
      <c r="J55" s="30">
        <v>90</v>
      </c>
      <c r="K55" s="30">
        <v>183.5</v>
      </c>
      <c r="L55" s="31"/>
      <c r="M55" s="47">
        <f t="shared" si="6"/>
        <v>24.46666666666667</v>
      </c>
      <c r="N55" s="48" t="s">
        <v>15</v>
      </c>
    </row>
    <row r="56" spans="1:14" ht="13.5" thickTop="1">
      <c r="A56" s="38" t="s">
        <v>136</v>
      </c>
      <c r="B56" s="78" t="s">
        <v>559</v>
      </c>
      <c r="C56" s="78" t="s">
        <v>560</v>
      </c>
      <c r="D56" s="17">
        <v>1</v>
      </c>
      <c r="E56" s="19" t="s">
        <v>137</v>
      </c>
      <c r="F56" s="17">
        <f t="shared" si="0"/>
        <v>1</v>
      </c>
      <c r="G56" s="19" t="s">
        <v>138</v>
      </c>
      <c r="H56" s="17" t="s">
        <v>139</v>
      </c>
      <c r="I56" s="32">
        <v>97.5</v>
      </c>
      <c r="J56" s="32">
        <v>101</v>
      </c>
      <c r="K56" s="32">
        <v>198.5</v>
      </c>
      <c r="L56" s="33"/>
      <c r="M56" s="34">
        <f aca="true" t="shared" si="7" ref="M56:M64">(K56/2*2/3+L56)*0.4</f>
        <v>26.46666666666667</v>
      </c>
      <c r="N56" s="35" t="s">
        <v>15</v>
      </c>
    </row>
    <row r="57" spans="1:14" ht="12.75">
      <c r="A57" s="20" t="s">
        <v>136</v>
      </c>
      <c r="B57" s="76" t="s">
        <v>559</v>
      </c>
      <c r="C57" s="76" t="s">
        <v>560</v>
      </c>
      <c r="D57" s="20">
        <v>1</v>
      </c>
      <c r="E57" s="21" t="s">
        <v>137</v>
      </c>
      <c r="F57" s="20">
        <f t="shared" si="0"/>
        <v>2</v>
      </c>
      <c r="G57" s="21" t="s">
        <v>140</v>
      </c>
      <c r="H57" s="20" t="s">
        <v>141</v>
      </c>
      <c r="I57" s="26">
        <v>88.7</v>
      </c>
      <c r="J57" s="26">
        <v>101.5</v>
      </c>
      <c r="K57" s="26">
        <v>190.2</v>
      </c>
      <c r="L57" s="27"/>
      <c r="M57" s="36">
        <f t="shared" si="7"/>
        <v>25.36</v>
      </c>
      <c r="N57" s="37" t="s">
        <v>15</v>
      </c>
    </row>
    <row r="58" spans="1:14" ht="13.5" thickBot="1">
      <c r="A58" s="45" t="s">
        <v>136</v>
      </c>
      <c r="B58" s="80" t="s">
        <v>559</v>
      </c>
      <c r="C58" s="80" t="s">
        <v>560</v>
      </c>
      <c r="D58" s="54">
        <v>1</v>
      </c>
      <c r="E58" s="56" t="s">
        <v>137</v>
      </c>
      <c r="F58" s="54">
        <f t="shared" si="0"/>
        <v>3</v>
      </c>
      <c r="G58" s="56" t="s">
        <v>142</v>
      </c>
      <c r="H58" s="54" t="s">
        <v>143</v>
      </c>
      <c r="I58" s="57">
        <v>88.1</v>
      </c>
      <c r="J58" s="57">
        <v>86.5</v>
      </c>
      <c r="K58" s="57">
        <v>174.6</v>
      </c>
      <c r="L58" s="58"/>
      <c r="M58" s="59">
        <f t="shared" si="7"/>
        <v>23.28</v>
      </c>
      <c r="N58" s="60" t="s">
        <v>15</v>
      </c>
    </row>
    <row r="59" spans="1:14" s="67" customFormat="1" ht="13.5" thickTop="1">
      <c r="A59" s="68" t="s">
        <v>144</v>
      </c>
      <c r="B59" s="79" t="s">
        <v>562</v>
      </c>
      <c r="C59" s="79" t="s">
        <v>561</v>
      </c>
      <c r="D59" s="63">
        <v>2</v>
      </c>
      <c r="E59" s="64" t="s">
        <v>145</v>
      </c>
      <c r="F59" s="63">
        <f t="shared" si="0"/>
        <v>1</v>
      </c>
      <c r="G59" s="64" t="s">
        <v>146</v>
      </c>
      <c r="H59" s="63" t="s">
        <v>147</v>
      </c>
      <c r="I59" s="41">
        <v>107.4</v>
      </c>
      <c r="J59" s="41">
        <v>107</v>
      </c>
      <c r="K59" s="41">
        <v>214.4</v>
      </c>
      <c r="L59" s="42"/>
      <c r="M59" s="65">
        <f t="shared" si="7"/>
        <v>28.58666666666667</v>
      </c>
      <c r="N59" s="66" t="s">
        <v>15</v>
      </c>
    </row>
    <row r="60" spans="1:14" s="67" customFormat="1" ht="12.75">
      <c r="A60" s="12" t="s">
        <v>144</v>
      </c>
      <c r="B60" s="76" t="s">
        <v>562</v>
      </c>
      <c r="C60" s="76" t="s">
        <v>561</v>
      </c>
      <c r="D60" s="12">
        <v>2</v>
      </c>
      <c r="E60" s="15" t="s">
        <v>145</v>
      </c>
      <c r="F60" s="12">
        <f t="shared" si="0"/>
        <v>2</v>
      </c>
      <c r="G60" s="15" t="s">
        <v>148</v>
      </c>
      <c r="H60" s="12" t="s">
        <v>149</v>
      </c>
      <c r="I60" s="26">
        <v>94.6</v>
      </c>
      <c r="J60" s="26">
        <v>98.5</v>
      </c>
      <c r="K60" s="26">
        <v>193.1</v>
      </c>
      <c r="L60" s="27"/>
      <c r="M60" s="28">
        <f t="shared" si="7"/>
        <v>25.746666666666666</v>
      </c>
      <c r="N60" s="29" t="s">
        <v>15</v>
      </c>
    </row>
    <row r="61" spans="1:14" s="67" customFormat="1" ht="12.75">
      <c r="A61" s="12" t="s">
        <v>144</v>
      </c>
      <c r="B61" s="76" t="s">
        <v>562</v>
      </c>
      <c r="C61" s="76" t="s">
        <v>561</v>
      </c>
      <c r="D61" s="12">
        <v>2</v>
      </c>
      <c r="E61" s="15" t="s">
        <v>145</v>
      </c>
      <c r="F61" s="12">
        <f t="shared" si="0"/>
        <v>3</v>
      </c>
      <c r="G61" s="15" t="s">
        <v>150</v>
      </c>
      <c r="H61" s="12" t="s">
        <v>151</v>
      </c>
      <c r="I61" s="26">
        <v>90.7</v>
      </c>
      <c r="J61" s="26">
        <v>102</v>
      </c>
      <c r="K61" s="26">
        <v>192.7</v>
      </c>
      <c r="L61" s="27"/>
      <c r="M61" s="28">
        <f t="shared" si="7"/>
        <v>25.693333333333335</v>
      </c>
      <c r="N61" s="29" t="s">
        <v>15</v>
      </c>
    </row>
    <row r="62" spans="1:14" s="67" customFormat="1" ht="12.75">
      <c r="A62" s="12" t="s">
        <v>144</v>
      </c>
      <c r="B62" s="76" t="s">
        <v>562</v>
      </c>
      <c r="C62" s="76" t="s">
        <v>561</v>
      </c>
      <c r="D62" s="12">
        <v>2</v>
      </c>
      <c r="E62" s="15" t="s">
        <v>145</v>
      </c>
      <c r="F62" s="12">
        <f t="shared" si="0"/>
        <v>4</v>
      </c>
      <c r="G62" s="15" t="s">
        <v>152</v>
      </c>
      <c r="H62" s="12" t="s">
        <v>153</v>
      </c>
      <c r="I62" s="26">
        <v>91.4</v>
      </c>
      <c r="J62" s="26">
        <v>101</v>
      </c>
      <c r="K62" s="26">
        <v>192.4</v>
      </c>
      <c r="L62" s="27"/>
      <c r="M62" s="28">
        <f t="shared" si="7"/>
        <v>25.653333333333336</v>
      </c>
      <c r="N62" s="29" t="s">
        <v>15</v>
      </c>
    </row>
    <row r="63" spans="1:14" s="67" customFormat="1" ht="12.75">
      <c r="A63" s="12" t="s">
        <v>144</v>
      </c>
      <c r="B63" s="76" t="s">
        <v>562</v>
      </c>
      <c r="C63" s="76" t="s">
        <v>561</v>
      </c>
      <c r="D63" s="12">
        <v>2</v>
      </c>
      <c r="E63" s="15" t="s">
        <v>145</v>
      </c>
      <c r="F63" s="12">
        <f t="shared" si="0"/>
        <v>5</v>
      </c>
      <c r="G63" s="15" t="s">
        <v>154</v>
      </c>
      <c r="H63" s="12" t="s">
        <v>155</v>
      </c>
      <c r="I63" s="26">
        <v>92.7</v>
      </c>
      <c r="J63" s="26">
        <v>99.5</v>
      </c>
      <c r="K63" s="26">
        <v>192.2</v>
      </c>
      <c r="L63" s="27"/>
      <c r="M63" s="28">
        <f t="shared" si="7"/>
        <v>25.626666666666665</v>
      </c>
      <c r="N63" s="29" t="s">
        <v>15</v>
      </c>
    </row>
    <row r="64" spans="1:14" s="67" customFormat="1" ht="13.5" thickBot="1">
      <c r="A64" s="72" t="s">
        <v>144</v>
      </c>
      <c r="B64" s="80" t="s">
        <v>562</v>
      </c>
      <c r="C64" s="80" t="s">
        <v>561</v>
      </c>
      <c r="D64" s="72">
        <v>2</v>
      </c>
      <c r="E64" s="73" t="s">
        <v>145</v>
      </c>
      <c r="F64" s="72">
        <f t="shared" si="0"/>
        <v>6</v>
      </c>
      <c r="G64" s="73" t="s">
        <v>156</v>
      </c>
      <c r="H64" s="72" t="s">
        <v>157</v>
      </c>
      <c r="I64" s="57">
        <v>83.9</v>
      </c>
      <c r="J64" s="57">
        <v>86.5</v>
      </c>
      <c r="K64" s="57">
        <v>170.4</v>
      </c>
      <c r="L64" s="58">
        <v>5</v>
      </c>
      <c r="M64" s="74">
        <f t="shared" si="7"/>
        <v>24.720000000000002</v>
      </c>
      <c r="N64" s="82" t="s">
        <v>15</v>
      </c>
    </row>
    <row r="65" spans="1:14" ht="13.5" thickTop="1">
      <c r="A65" s="38" t="s">
        <v>158</v>
      </c>
      <c r="B65" s="79" t="s">
        <v>562</v>
      </c>
      <c r="C65" s="79" t="s">
        <v>561</v>
      </c>
      <c r="D65" s="38">
        <v>1</v>
      </c>
      <c r="E65" s="40" t="s">
        <v>159</v>
      </c>
      <c r="F65" s="38">
        <f t="shared" si="0"/>
        <v>1</v>
      </c>
      <c r="G65" s="40" t="s">
        <v>160</v>
      </c>
      <c r="H65" s="38" t="s">
        <v>161</v>
      </c>
      <c r="I65" s="41">
        <v>90.5</v>
      </c>
      <c r="J65" s="41">
        <v>94</v>
      </c>
      <c r="K65" s="41">
        <v>184.5</v>
      </c>
      <c r="L65" s="42"/>
      <c r="M65" s="43">
        <f aca="true" t="shared" si="8" ref="M65:M77">(K65/2*2/3+L65)*0.4</f>
        <v>24.6</v>
      </c>
      <c r="N65" s="44" t="s">
        <v>15</v>
      </c>
    </row>
    <row r="66" spans="1:14" ht="12.75">
      <c r="A66" s="20" t="s">
        <v>158</v>
      </c>
      <c r="B66" s="76" t="s">
        <v>562</v>
      </c>
      <c r="C66" s="76" t="s">
        <v>561</v>
      </c>
      <c r="D66" s="20">
        <v>1</v>
      </c>
      <c r="E66" s="21" t="s">
        <v>159</v>
      </c>
      <c r="F66" s="20">
        <f t="shared" si="0"/>
        <v>2</v>
      </c>
      <c r="G66" s="21" t="s">
        <v>162</v>
      </c>
      <c r="H66" s="20" t="s">
        <v>163</v>
      </c>
      <c r="I66" s="26">
        <v>77.5</v>
      </c>
      <c r="J66" s="26">
        <v>83.5</v>
      </c>
      <c r="K66" s="26">
        <v>161</v>
      </c>
      <c r="L66" s="27">
        <v>5</v>
      </c>
      <c r="M66" s="36">
        <f t="shared" si="8"/>
        <v>23.46666666666667</v>
      </c>
      <c r="N66" s="37" t="s">
        <v>15</v>
      </c>
    </row>
    <row r="67" spans="1:14" ht="12.75">
      <c r="A67" s="20" t="s">
        <v>158</v>
      </c>
      <c r="B67" s="76" t="s">
        <v>562</v>
      </c>
      <c r="C67" s="76" t="s">
        <v>561</v>
      </c>
      <c r="D67" s="20">
        <v>1</v>
      </c>
      <c r="E67" s="21" t="s">
        <v>159</v>
      </c>
      <c r="F67" s="20">
        <f t="shared" si="0"/>
        <v>3</v>
      </c>
      <c r="G67" s="21" t="s">
        <v>164</v>
      </c>
      <c r="H67" s="20" t="s">
        <v>165</v>
      </c>
      <c r="I67" s="26">
        <v>91</v>
      </c>
      <c r="J67" s="26">
        <v>79</v>
      </c>
      <c r="K67" s="26">
        <v>170</v>
      </c>
      <c r="L67" s="27"/>
      <c r="M67" s="36">
        <f t="shared" si="8"/>
        <v>22.666666666666668</v>
      </c>
      <c r="N67" s="37" t="s">
        <v>15</v>
      </c>
    </row>
    <row r="68" spans="1:14" ht="13.5" thickBot="1">
      <c r="A68" s="54" t="s">
        <v>158</v>
      </c>
      <c r="B68" s="80" t="s">
        <v>562</v>
      </c>
      <c r="C68" s="80" t="s">
        <v>561</v>
      </c>
      <c r="D68" s="54">
        <v>1</v>
      </c>
      <c r="E68" s="56" t="s">
        <v>159</v>
      </c>
      <c r="F68" s="54">
        <f aca="true" t="shared" si="9" ref="F68:F131">SUMPRODUCT(($A$4:$A$224=$A68)*($M$4:$M$224&gt;$M68))+1</f>
        <v>3</v>
      </c>
      <c r="G68" s="56" t="s">
        <v>166</v>
      </c>
      <c r="H68" s="54" t="s">
        <v>167</v>
      </c>
      <c r="I68" s="57">
        <v>88.5</v>
      </c>
      <c r="J68" s="57">
        <v>81.5</v>
      </c>
      <c r="K68" s="57">
        <v>170</v>
      </c>
      <c r="L68" s="58"/>
      <c r="M68" s="59">
        <f t="shared" si="8"/>
        <v>22.666666666666668</v>
      </c>
      <c r="N68" s="60" t="s">
        <v>15</v>
      </c>
    </row>
    <row r="69" spans="1:14" ht="13.5" thickTop="1">
      <c r="A69" s="38" t="s">
        <v>168</v>
      </c>
      <c r="B69" s="79" t="s">
        <v>563</v>
      </c>
      <c r="C69" s="39" t="s">
        <v>169</v>
      </c>
      <c r="D69" s="38">
        <v>1</v>
      </c>
      <c r="E69" s="40" t="s">
        <v>170</v>
      </c>
      <c r="F69" s="38">
        <f t="shared" si="9"/>
        <v>1</v>
      </c>
      <c r="G69" s="40" t="s">
        <v>171</v>
      </c>
      <c r="H69" s="38" t="s">
        <v>172</v>
      </c>
      <c r="I69" s="41">
        <v>115.7</v>
      </c>
      <c r="J69" s="41">
        <v>93.5</v>
      </c>
      <c r="K69" s="41">
        <v>209.2</v>
      </c>
      <c r="L69" s="42"/>
      <c r="M69" s="43">
        <f t="shared" si="8"/>
        <v>27.893333333333334</v>
      </c>
      <c r="N69" s="44" t="s">
        <v>15</v>
      </c>
    </row>
    <row r="70" spans="1:14" ht="12.75">
      <c r="A70" s="20" t="s">
        <v>168</v>
      </c>
      <c r="B70" s="76" t="s">
        <v>563</v>
      </c>
      <c r="C70" s="14" t="s">
        <v>169</v>
      </c>
      <c r="D70" s="20">
        <v>1</v>
      </c>
      <c r="E70" s="21" t="s">
        <v>170</v>
      </c>
      <c r="F70" s="20">
        <f t="shared" si="9"/>
        <v>2</v>
      </c>
      <c r="G70" s="21" t="s">
        <v>173</v>
      </c>
      <c r="H70" s="20" t="s">
        <v>174</v>
      </c>
      <c r="I70" s="26">
        <v>98.1</v>
      </c>
      <c r="J70" s="26">
        <v>95.5</v>
      </c>
      <c r="K70" s="26">
        <v>193.6</v>
      </c>
      <c r="L70" s="27"/>
      <c r="M70" s="36">
        <f t="shared" si="8"/>
        <v>25.813333333333333</v>
      </c>
      <c r="N70" s="37" t="s">
        <v>15</v>
      </c>
    </row>
    <row r="71" spans="1:14" ht="13.5" thickBot="1">
      <c r="A71" s="45" t="s">
        <v>168</v>
      </c>
      <c r="B71" s="77" t="s">
        <v>563</v>
      </c>
      <c r="C71" s="16" t="s">
        <v>169</v>
      </c>
      <c r="D71" s="45">
        <v>1</v>
      </c>
      <c r="E71" s="46" t="s">
        <v>170</v>
      </c>
      <c r="F71" s="45">
        <f t="shared" si="9"/>
        <v>3</v>
      </c>
      <c r="G71" s="46" t="s">
        <v>175</v>
      </c>
      <c r="H71" s="45" t="s">
        <v>176</v>
      </c>
      <c r="I71" s="30">
        <v>61.5</v>
      </c>
      <c r="J71" s="30">
        <v>82.5</v>
      </c>
      <c r="K71" s="30">
        <v>144</v>
      </c>
      <c r="L71" s="31"/>
      <c r="M71" s="47">
        <f t="shared" si="8"/>
        <v>19.200000000000003</v>
      </c>
      <c r="N71" s="48" t="s">
        <v>15</v>
      </c>
    </row>
    <row r="72" spans="1:14" ht="13.5" thickTop="1">
      <c r="A72" s="17" t="s">
        <v>177</v>
      </c>
      <c r="B72" s="78" t="s">
        <v>563</v>
      </c>
      <c r="C72" s="18" t="s">
        <v>169</v>
      </c>
      <c r="D72" s="17">
        <v>1</v>
      </c>
      <c r="E72" s="19" t="s">
        <v>178</v>
      </c>
      <c r="F72" s="17">
        <f t="shared" si="9"/>
        <v>1</v>
      </c>
      <c r="G72" s="19" t="s">
        <v>179</v>
      </c>
      <c r="H72" s="17" t="s">
        <v>180</v>
      </c>
      <c r="I72" s="32">
        <v>93</v>
      </c>
      <c r="J72" s="32">
        <v>107</v>
      </c>
      <c r="K72" s="32">
        <v>200</v>
      </c>
      <c r="L72" s="33"/>
      <c r="M72" s="34">
        <f t="shared" si="8"/>
        <v>26.66666666666667</v>
      </c>
      <c r="N72" s="35" t="s">
        <v>15</v>
      </c>
    </row>
    <row r="73" spans="1:14" ht="12.75">
      <c r="A73" s="20" t="s">
        <v>177</v>
      </c>
      <c r="B73" s="76" t="s">
        <v>563</v>
      </c>
      <c r="C73" s="14" t="s">
        <v>169</v>
      </c>
      <c r="D73" s="20">
        <v>1</v>
      </c>
      <c r="E73" s="21" t="s">
        <v>178</v>
      </c>
      <c r="F73" s="20">
        <f t="shared" si="9"/>
        <v>2</v>
      </c>
      <c r="G73" s="21" t="s">
        <v>181</v>
      </c>
      <c r="H73" s="20" t="s">
        <v>182</v>
      </c>
      <c r="I73" s="26">
        <v>96</v>
      </c>
      <c r="J73" s="26">
        <v>87</v>
      </c>
      <c r="K73" s="26">
        <v>183</v>
      </c>
      <c r="L73" s="27"/>
      <c r="M73" s="36">
        <f t="shared" si="8"/>
        <v>24.400000000000002</v>
      </c>
      <c r="N73" s="37" t="s">
        <v>15</v>
      </c>
    </row>
    <row r="74" spans="1:14" ht="13.5" thickBot="1">
      <c r="A74" s="54" t="s">
        <v>177</v>
      </c>
      <c r="B74" s="80" t="s">
        <v>563</v>
      </c>
      <c r="C74" s="55" t="s">
        <v>169</v>
      </c>
      <c r="D74" s="54">
        <v>1</v>
      </c>
      <c r="E74" s="56" t="s">
        <v>178</v>
      </c>
      <c r="F74" s="54">
        <f t="shared" si="9"/>
        <v>3</v>
      </c>
      <c r="G74" s="56" t="s">
        <v>183</v>
      </c>
      <c r="H74" s="54" t="s">
        <v>184</v>
      </c>
      <c r="I74" s="57">
        <v>83.5</v>
      </c>
      <c r="J74" s="57">
        <v>98</v>
      </c>
      <c r="K74" s="57">
        <v>181.5</v>
      </c>
      <c r="L74" s="58"/>
      <c r="M74" s="59">
        <f t="shared" si="8"/>
        <v>24.200000000000003</v>
      </c>
      <c r="N74" s="60" t="s">
        <v>15</v>
      </c>
    </row>
    <row r="75" spans="1:14" ht="13.5" thickTop="1">
      <c r="A75" s="38" t="s">
        <v>185</v>
      </c>
      <c r="B75" s="79" t="s">
        <v>563</v>
      </c>
      <c r="C75" s="79" t="s">
        <v>566</v>
      </c>
      <c r="D75" s="38">
        <v>1</v>
      </c>
      <c r="E75" s="40" t="s">
        <v>186</v>
      </c>
      <c r="F75" s="38">
        <f t="shared" si="9"/>
        <v>1</v>
      </c>
      <c r="G75" s="40" t="s">
        <v>187</v>
      </c>
      <c r="H75" s="38" t="s">
        <v>188</v>
      </c>
      <c r="I75" s="41">
        <v>92.5</v>
      </c>
      <c r="J75" s="41">
        <v>84.5</v>
      </c>
      <c r="K75" s="41">
        <v>177</v>
      </c>
      <c r="L75" s="42"/>
      <c r="M75" s="43">
        <f t="shared" si="8"/>
        <v>23.6</v>
      </c>
      <c r="N75" s="44" t="s">
        <v>15</v>
      </c>
    </row>
    <row r="76" spans="1:14" ht="12.75">
      <c r="A76" s="20" t="s">
        <v>185</v>
      </c>
      <c r="B76" s="76" t="s">
        <v>563</v>
      </c>
      <c r="C76" s="76" t="s">
        <v>566</v>
      </c>
      <c r="D76" s="20">
        <v>1</v>
      </c>
      <c r="E76" s="21" t="s">
        <v>186</v>
      </c>
      <c r="F76" s="20">
        <f t="shared" si="9"/>
        <v>2</v>
      </c>
      <c r="G76" s="21" t="s">
        <v>189</v>
      </c>
      <c r="H76" s="20" t="s">
        <v>190</v>
      </c>
      <c r="I76" s="26">
        <v>93</v>
      </c>
      <c r="J76" s="26">
        <v>83.5</v>
      </c>
      <c r="K76" s="26">
        <v>176.5</v>
      </c>
      <c r="L76" s="27"/>
      <c r="M76" s="36">
        <f t="shared" si="8"/>
        <v>23.533333333333335</v>
      </c>
      <c r="N76" s="37" t="s">
        <v>15</v>
      </c>
    </row>
    <row r="77" spans="1:14" ht="13.5" thickBot="1">
      <c r="A77" s="45" t="s">
        <v>185</v>
      </c>
      <c r="B77" s="77" t="s">
        <v>563</v>
      </c>
      <c r="C77" s="77" t="s">
        <v>566</v>
      </c>
      <c r="D77" s="45">
        <v>1</v>
      </c>
      <c r="E77" s="46" t="s">
        <v>186</v>
      </c>
      <c r="F77" s="45">
        <f t="shared" si="9"/>
        <v>3</v>
      </c>
      <c r="G77" s="46" t="s">
        <v>191</v>
      </c>
      <c r="H77" s="45" t="s">
        <v>192</v>
      </c>
      <c r="I77" s="30">
        <v>64</v>
      </c>
      <c r="J77" s="30">
        <v>69.5</v>
      </c>
      <c r="K77" s="30">
        <v>133.5</v>
      </c>
      <c r="L77" s="31"/>
      <c r="M77" s="47">
        <f t="shared" si="8"/>
        <v>17.8</v>
      </c>
      <c r="N77" s="48" t="s">
        <v>15</v>
      </c>
    </row>
    <row r="78" spans="1:14" ht="13.5" thickTop="1">
      <c r="A78" s="17" t="s">
        <v>193</v>
      </c>
      <c r="B78" s="78" t="s">
        <v>564</v>
      </c>
      <c r="C78" s="78" t="s">
        <v>565</v>
      </c>
      <c r="D78" s="17">
        <v>2</v>
      </c>
      <c r="E78" s="19" t="s">
        <v>194</v>
      </c>
      <c r="F78" s="17">
        <f t="shared" si="9"/>
        <v>1</v>
      </c>
      <c r="G78" s="19" t="s">
        <v>195</v>
      </c>
      <c r="H78" s="17" t="s">
        <v>196</v>
      </c>
      <c r="I78" s="32">
        <v>112</v>
      </c>
      <c r="J78" s="32">
        <v>116.5</v>
      </c>
      <c r="K78" s="32">
        <v>228.5</v>
      </c>
      <c r="L78" s="33"/>
      <c r="M78" s="34">
        <f aca="true" t="shared" si="10" ref="M78:M83">(K78/2*2/3+L78)*0.4</f>
        <v>30.46666666666667</v>
      </c>
      <c r="N78" s="35" t="s">
        <v>15</v>
      </c>
    </row>
    <row r="79" spans="1:14" ht="12.75">
      <c r="A79" s="20" t="s">
        <v>193</v>
      </c>
      <c r="B79" s="76" t="s">
        <v>564</v>
      </c>
      <c r="C79" s="76" t="s">
        <v>565</v>
      </c>
      <c r="D79" s="20">
        <v>2</v>
      </c>
      <c r="E79" s="21" t="s">
        <v>194</v>
      </c>
      <c r="F79" s="20">
        <f t="shared" si="9"/>
        <v>2</v>
      </c>
      <c r="G79" s="21" t="s">
        <v>197</v>
      </c>
      <c r="H79" s="20" t="s">
        <v>198</v>
      </c>
      <c r="I79" s="26">
        <v>101.5</v>
      </c>
      <c r="J79" s="26">
        <v>103.5</v>
      </c>
      <c r="K79" s="26">
        <v>205</v>
      </c>
      <c r="L79" s="27"/>
      <c r="M79" s="36">
        <f t="shared" si="10"/>
        <v>27.333333333333332</v>
      </c>
      <c r="N79" s="37" t="s">
        <v>15</v>
      </c>
    </row>
    <row r="80" spans="1:14" ht="12.75">
      <c r="A80" s="20" t="s">
        <v>193</v>
      </c>
      <c r="B80" s="76" t="s">
        <v>564</v>
      </c>
      <c r="C80" s="76" t="s">
        <v>565</v>
      </c>
      <c r="D80" s="20">
        <v>2</v>
      </c>
      <c r="E80" s="21" t="s">
        <v>194</v>
      </c>
      <c r="F80" s="20">
        <f t="shared" si="9"/>
        <v>3</v>
      </c>
      <c r="G80" s="21" t="s">
        <v>199</v>
      </c>
      <c r="H80" s="20" t="s">
        <v>200</v>
      </c>
      <c r="I80" s="26">
        <v>88</v>
      </c>
      <c r="J80" s="26">
        <v>103</v>
      </c>
      <c r="K80" s="26">
        <v>191</v>
      </c>
      <c r="L80" s="27"/>
      <c r="M80" s="36">
        <f t="shared" si="10"/>
        <v>25.46666666666667</v>
      </c>
      <c r="N80" s="37" t="s">
        <v>15</v>
      </c>
    </row>
    <row r="81" spans="1:14" ht="12.75">
      <c r="A81" s="20" t="s">
        <v>193</v>
      </c>
      <c r="B81" s="76" t="s">
        <v>564</v>
      </c>
      <c r="C81" s="76" t="s">
        <v>565</v>
      </c>
      <c r="D81" s="20">
        <v>2</v>
      </c>
      <c r="E81" s="21" t="s">
        <v>194</v>
      </c>
      <c r="F81" s="20">
        <f t="shared" si="9"/>
        <v>4</v>
      </c>
      <c r="G81" s="21" t="s">
        <v>201</v>
      </c>
      <c r="H81" s="20" t="s">
        <v>202</v>
      </c>
      <c r="I81" s="26">
        <v>83</v>
      </c>
      <c r="J81" s="26">
        <v>105</v>
      </c>
      <c r="K81" s="26">
        <v>188</v>
      </c>
      <c r="L81" s="27"/>
      <c r="M81" s="36">
        <f t="shared" si="10"/>
        <v>25.066666666666666</v>
      </c>
      <c r="N81" s="37" t="s">
        <v>15</v>
      </c>
    </row>
    <row r="82" spans="1:14" ht="12.75">
      <c r="A82" s="20" t="s">
        <v>193</v>
      </c>
      <c r="B82" s="76" t="s">
        <v>564</v>
      </c>
      <c r="C82" s="76" t="s">
        <v>565</v>
      </c>
      <c r="D82" s="20">
        <v>2</v>
      </c>
      <c r="E82" s="21" t="s">
        <v>194</v>
      </c>
      <c r="F82" s="20">
        <f t="shared" si="9"/>
        <v>5</v>
      </c>
      <c r="G82" s="21" t="s">
        <v>203</v>
      </c>
      <c r="H82" s="20" t="s">
        <v>204</v>
      </c>
      <c r="I82" s="26">
        <v>92.5</v>
      </c>
      <c r="J82" s="26">
        <v>94.5</v>
      </c>
      <c r="K82" s="26">
        <v>187</v>
      </c>
      <c r="L82" s="27"/>
      <c r="M82" s="36">
        <f t="shared" si="10"/>
        <v>24.933333333333337</v>
      </c>
      <c r="N82" s="37" t="s">
        <v>15</v>
      </c>
    </row>
    <row r="83" spans="1:14" ht="13.5" thickBot="1">
      <c r="A83" s="54" t="s">
        <v>193</v>
      </c>
      <c r="B83" s="80" t="s">
        <v>564</v>
      </c>
      <c r="C83" s="80" t="s">
        <v>565</v>
      </c>
      <c r="D83" s="54">
        <v>2</v>
      </c>
      <c r="E83" s="56" t="s">
        <v>194</v>
      </c>
      <c r="F83" s="54">
        <f t="shared" si="9"/>
        <v>6</v>
      </c>
      <c r="G83" s="56" t="s">
        <v>205</v>
      </c>
      <c r="H83" s="54" t="s">
        <v>206</v>
      </c>
      <c r="I83" s="57">
        <v>83.5</v>
      </c>
      <c r="J83" s="57">
        <v>98.5</v>
      </c>
      <c r="K83" s="57">
        <v>182</v>
      </c>
      <c r="L83" s="58"/>
      <c r="M83" s="59">
        <f t="shared" si="10"/>
        <v>24.266666666666666</v>
      </c>
      <c r="N83" s="60" t="s">
        <v>15</v>
      </c>
    </row>
    <row r="84" spans="1:14" ht="13.5" thickTop="1">
      <c r="A84" s="38" t="s">
        <v>207</v>
      </c>
      <c r="B84" s="79" t="s">
        <v>564</v>
      </c>
      <c r="C84" s="79" t="s">
        <v>565</v>
      </c>
      <c r="D84" s="38">
        <v>4</v>
      </c>
      <c r="E84" s="40" t="s">
        <v>208</v>
      </c>
      <c r="F84" s="38">
        <f t="shared" si="9"/>
        <v>1</v>
      </c>
      <c r="G84" s="40" t="s">
        <v>209</v>
      </c>
      <c r="H84" s="38" t="s">
        <v>210</v>
      </c>
      <c r="I84" s="41">
        <v>112.2</v>
      </c>
      <c r="J84" s="41">
        <v>100</v>
      </c>
      <c r="K84" s="41">
        <v>212.2</v>
      </c>
      <c r="L84" s="42"/>
      <c r="M84" s="43">
        <f aca="true" t="shared" si="11" ref="M84:M95">(K84/2*2/3+L84)*0.4</f>
        <v>28.293333333333337</v>
      </c>
      <c r="N84" s="44" t="s">
        <v>15</v>
      </c>
    </row>
    <row r="85" spans="1:14" ht="12.75">
      <c r="A85" s="20" t="s">
        <v>207</v>
      </c>
      <c r="B85" s="76" t="s">
        <v>564</v>
      </c>
      <c r="C85" s="76" t="s">
        <v>565</v>
      </c>
      <c r="D85" s="20">
        <v>4</v>
      </c>
      <c r="E85" s="21" t="s">
        <v>208</v>
      </c>
      <c r="F85" s="20">
        <f t="shared" si="9"/>
        <v>2</v>
      </c>
      <c r="G85" s="21" t="s">
        <v>211</v>
      </c>
      <c r="H85" s="20" t="s">
        <v>212</v>
      </c>
      <c r="I85" s="26">
        <v>107.5</v>
      </c>
      <c r="J85" s="26">
        <v>92.5</v>
      </c>
      <c r="K85" s="26">
        <v>200</v>
      </c>
      <c r="L85" s="27"/>
      <c r="M85" s="36">
        <f t="shared" si="11"/>
        <v>26.66666666666667</v>
      </c>
      <c r="N85" s="37" t="s">
        <v>15</v>
      </c>
    </row>
    <row r="86" spans="1:14" ht="12.75">
      <c r="A86" s="20" t="s">
        <v>207</v>
      </c>
      <c r="B86" s="76" t="s">
        <v>564</v>
      </c>
      <c r="C86" s="76" t="s">
        <v>565</v>
      </c>
      <c r="D86" s="20">
        <v>4</v>
      </c>
      <c r="E86" s="21" t="s">
        <v>208</v>
      </c>
      <c r="F86" s="20">
        <f t="shared" si="9"/>
        <v>3</v>
      </c>
      <c r="G86" s="21" t="s">
        <v>213</v>
      </c>
      <c r="H86" s="20" t="s">
        <v>214</v>
      </c>
      <c r="I86" s="26">
        <v>102.7</v>
      </c>
      <c r="J86" s="26">
        <v>88.5</v>
      </c>
      <c r="K86" s="26">
        <v>191.2</v>
      </c>
      <c r="L86" s="27"/>
      <c r="M86" s="36">
        <f t="shared" si="11"/>
        <v>25.493333333333332</v>
      </c>
      <c r="N86" s="37" t="s">
        <v>15</v>
      </c>
    </row>
    <row r="87" spans="1:14" ht="12.75">
      <c r="A87" s="20" t="s">
        <v>207</v>
      </c>
      <c r="B87" s="76" t="s">
        <v>564</v>
      </c>
      <c r="C87" s="76" t="s">
        <v>565</v>
      </c>
      <c r="D87" s="20">
        <v>4</v>
      </c>
      <c r="E87" s="21" t="s">
        <v>208</v>
      </c>
      <c r="F87" s="20">
        <f t="shared" si="9"/>
        <v>3</v>
      </c>
      <c r="G87" s="21" t="s">
        <v>215</v>
      </c>
      <c r="H87" s="20" t="s">
        <v>216</v>
      </c>
      <c r="I87" s="26">
        <v>92.2</v>
      </c>
      <c r="J87" s="26">
        <v>99</v>
      </c>
      <c r="K87" s="26">
        <v>191.2</v>
      </c>
      <c r="L87" s="27"/>
      <c r="M87" s="36">
        <f t="shared" si="11"/>
        <v>25.493333333333332</v>
      </c>
      <c r="N87" s="37" t="s">
        <v>15</v>
      </c>
    </row>
    <row r="88" spans="1:14" ht="12.75">
      <c r="A88" s="20" t="s">
        <v>207</v>
      </c>
      <c r="B88" s="76" t="s">
        <v>564</v>
      </c>
      <c r="C88" s="76" t="s">
        <v>565</v>
      </c>
      <c r="D88" s="20">
        <v>4</v>
      </c>
      <c r="E88" s="21" t="s">
        <v>208</v>
      </c>
      <c r="F88" s="20">
        <f t="shared" si="9"/>
        <v>5</v>
      </c>
      <c r="G88" s="21" t="s">
        <v>217</v>
      </c>
      <c r="H88" s="20" t="s">
        <v>218</v>
      </c>
      <c r="I88" s="26">
        <v>91.6</v>
      </c>
      <c r="J88" s="26">
        <v>97.5</v>
      </c>
      <c r="K88" s="26">
        <v>189.1</v>
      </c>
      <c r="L88" s="27"/>
      <c r="M88" s="36">
        <f t="shared" si="11"/>
        <v>25.213333333333335</v>
      </c>
      <c r="N88" s="37" t="s">
        <v>15</v>
      </c>
    </row>
    <row r="89" spans="1:14" ht="12.75">
      <c r="A89" s="20" t="s">
        <v>207</v>
      </c>
      <c r="B89" s="76" t="s">
        <v>564</v>
      </c>
      <c r="C89" s="76" t="s">
        <v>565</v>
      </c>
      <c r="D89" s="20">
        <v>4</v>
      </c>
      <c r="E89" s="21" t="s">
        <v>208</v>
      </c>
      <c r="F89" s="20">
        <f t="shared" si="9"/>
        <v>6</v>
      </c>
      <c r="G89" s="21" t="s">
        <v>219</v>
      </c>
      <c r="H89" s="20" t="s">
        <v>220</v>
      </c>
      <c r="I89" s="26">
        <v>95</v>
      </c>
      <c r="J89" s="26">
        <v>92.5</v>
      </c>
      <c r="K89" s="26">
        <v>187.5</v>
      </c>
      <c r="L89" s="27"/>
      <c r="M89" s="36">
        <f t="shared" si="11"/>
        <v>25</v>
      </c>
      <c r="N89" s="37" t="s">
        <v>15</v>
      </c>
    </row>
    <row r="90" spans="1:14" ht="12.75">
      <c r="A90" s="20" t="s">
        <v>207</v>
      </c>
      <c r="B90" s="76" t="s">
        <v>564</v>
      </c>
      <c r="C90" s="76" t="s">
        <v>565</v>
      </c>
      <c r="D90" s="20">
        <v>4</v>
      </c>
      <c r="E90" s="21" t="s">
        <v>208</v>
      </c>
      <c r="F90" s="20">
        <f t="shared" si="9"/>
        <v>7</v>
      </c>
      <c r="G90" s="21" t="s">
        <v>221</v>
      </c>
      <c r="H90" s="20" t="s">
        <v>222</v>
      </c>
      <c r="I90" s="26">
        <v>87.7</v>
      </c>
      <c r="J90" s="26">
        <v>98</v>
      </c>
      <c r="K90" s="26">
        <v>185.7</v>
      </c>
      <c r="L90" s="27"/>
      <c r="M90" s="36">
        <f t="shared" si="11"/>
        <v>24.76</v>
      </c>
      <c r="N90" s="37" t="s">
        <v>15</v>
      </c>
    </row>
    <row r="91" spans="1:14" ht="12.75">
      <c r="A91" s="20" t="s">
        <v>207</v>
      </c>
      <c r="B91" s="76" t="s">
        <v>564</v>
      </c>
      <c r="C91" s="76" t="s">
        <v>565</v>
      </c>
      <c r="D91" s="20">
        <v>4</v>
      </c>
      <c r="E91" s="21" t="s">
        <v>208</v>
      </c>
      <c r="F91" s="20">
        <f t="shared" si="9"/>
        <v>8</v>
      </c>
      <c r="G91" s="21" t="s">
        <v>223</v>
      </c>
      <c r="H91" s="20" t="s">
        <v>224</v>
      </c>
      <c r="I91" s="26">
        <v>87.6</v>
      </c>
      <c r="J91" s="26">
        <v>97.5</v>
      </c>
      <c r="K91" s="26">
        <v>185.1</v>
      </c>
      <c r="L91" s="27"/>
      <c r="M91" s="36">
        <f t="shared" si="11"/>
        <v>24.68</v>
      </c>
      <c r="N91" s="37" t="s">
        <v>15</v>
      </c>
    </row>
    <row r="92" spans="1:14" ht="12.75">
      <c r="A92" s="20" t="s">
        <v>207</v>
      </c>
      <c r="B92" s="76" t="s">
        <v>564</v>
      </c>
      <c r="C92" s="76" t="s">
        <v>565</v>
      </c>
      <c r="D92" s="20">
        <v>4</v>
      </c>
      <c r="E92" s="21" t="s">
        <v>208</v>
      </c>
      <c r="F92" s="20">
        <f t="shared" si="9"/>
        <v>9</v>
      </c>
      <c r="G92" s="21" t="s">
        <v>225</v>
      </c>
      <c r="H92" s="20" t="s">
        <v>226</v>
      </c>
      <c r="I92" s="26">
        <v>93.9</v>
      </c>
      <c r="J92" s="26">
        <v>91</v>
      </c>
      <c r="K92" s="26">
        <v>184.9</v>
      </c>
      <c r="L92" s="27"/>
      <c r="M92" s="36">
        <f t="shared" si="11"/>
        <v>24.653333333333336</v>
      </c>
      <c r="N92" s="37" t="s">
        <v>15</v>
      </c>
    </row>
    <row r="93" spans="1:14" ht="12.75">
      <c r="A93" s="20" t="s">
        <v>207</v>
      </c>
      <c r="B93" s="76" t="s">
        <v>564</v>
      </c>
      <c r="C93" s="76" t="s">
        <v>565</v>
      </c>
      <c r="D93" s="20">
        <v>4</v>
      </c>
      <c r="E93" s="21" t="s">
        <v>208</v>
      </c>
      <c r="F93" s="20">
        <f t="shared" si="9"/>
        <v>10</v>
      </c>
      <c r="G93" s="21" t="s">
        <v>227</v>
      </c>
      <c r="H93" s="20" t="s">
        <v>228</v>
      </c>
      <c r="I93" s="26">
        <v>94.8</v>
      </c>
      <c r="J93" s="26">
        <v>89.5</v>
      </c>
      <c r="K93" s="26">
        <v>184.3</v>
      </c>
      <c r="L93" s="27"/>
      <c r="M93" s="36">
        <f t="shared" si="11"/>
        <v>24.573333333333338</v>
      </c>
      <c r="N93" s="37" t="s">
        <v>15</v>
      </c>
    </row>
    <row r="94" spans="1:14" ht="12.75">
      <c r="A94" s="20" t="s">
        <v>207</v>
      </c>
      <c r="B94" s="76" t="s">
        <v>564</v>
      </c>
      <c r="C94" s="76" t="s">
        <v>565</v>
      </c>
      <c r="D94" s="20">
        <v>4</v>
      </c>
      <c r="E94" s="21" t="s">
        <v>208</v>
      </c>
      <c r="F94" s="20">
        <f t="shared" si="9"/>
        <v>11</v>
      </c>
      <c r="G94" s="21" t="s">
        <v>229</v>
      </c>
      <c r="H94" s="20" t="s">
        <v>230</v>
      </c>
      <c r="I94" s="26">
        <v>94.5</v>
      </c>
      <c r="J94" s="26">
        <v>88</v>
      </c>
      <c r="K94" s="26">
        <v>182.5</v>
      </c>
      <c r="L94" s="27"/>
      <c r="M94" s="36">
        <f t="shared" si="11"/>
        <v>24.333333333333336</v>
      </c>
      <c r="N94" s="37" t="s">
        <v>15</v>
      </c>
    </row>
    <row r="95" spans="1:14" ht="13.5" thickBot="1">
      <c r="A95" s="45" t="s">
        <v>207</v>
      </c>
      <c r="B95" s="77" t="s">
        <v>564</v>
      </c>
      <c r="C95" s="77" t="s">
        <v>565</v>
      </c>
      <c r="D95" s="45">
        <v>4</v>
      </c>
      <c r="E95" s="46" t="s">
        <v>208</v>
      </c>
      <c r="F95" s="45">
        <f t="shared" si="9"/>
        <v>12</v>
      </c>
      <c r="G95" s="46" t="s">
        <v>231</v>
      </c>
      <c r="H95" s="45" t="s">
        <v>232</v>
      </c>
      <c r="I95" s="30">
        <v>90.9</v>
      </c>
      <c r="J95" s="30">
        <v>91.5</v>
      </c>
      <c r="K95" s="30">
        <v>182.4</v>
      </c>
      <c r="L95" s="31"/>
      <c r="M95" s="47">
        <f t="shared" si="11"/>
        <v>24.320000000000004</v>
      </c>
      <c r="N95" s="48" t="s">
        <v>15</v>
      </c>
    </row>
    <row r="96" spans="1:14" ht="13.5" thickTop="1">
      <c r="A96" s="17" t="s">
        <v>233</v>
      </c>
      <c r="B96" s="78" t="s">
        <v>568</v>
      </c>
      <c r="C96" s="78" t="s">
        <v>567</v>
      </c>
      <c r="D96" s="17">
        <v>1</v>
      </c>
      <c r="E96" s="19" t="s">
        <v>234</v>
      </c>
      <c r="F96" s="17">
        <f t="shared" si="9"/>
        <v>1</v>
      </c>
      <c r="G96" s="19" t="s">
        <v>235</v>
      </c>
      <c r="H96" s="17" t="s">
        <v>236</v>
      </c>
      <c r="I96" s="32">
        <v>106.5</v>
      </c>
      <c r="J96" s="32">
        <v>96.5</v>
      </c>
      <c r="K96" s="32">
        <v>203</v>
      </c>
      <c r="L96" s="33"/>
      <c r="M96" s="34">
        <f>(K96/2*2/3+L96)*0.4</f>
        <v>27.06666666666667</v>
      </c>
      <c r="N96" s="35" t="s">
        <v>15</v>
      </c>
    </row>
    <row r="97" spans="1:14" ht="12.75">
      <c r="A97" s="20" t="s">
        <v>233</v>
      </c>
      <c r="B97" s="78" t="s">
        <v>568</v>
      </c>
      <c r="C97" s="78" t="s">
        <v>567</v>
      </c>
      <c r="D97" s="20">
        <v>1</v>
      </c>
      <c r="E97" s="21" t="s">
        <v>234</v>
      </c>
      <c r="F97" s="20">
        <f t="shared" si="9"/>
        <v>2</v>
      </c>
      <c r="G97" s="21" t="s">
        <v>237</v>
      </c>
      <c r="H97" s="20" t="s">
        <v>238</v>
      </c>
      <c r="I97" s="26">
        <v>108.5</v>
      </c>
      <c r="J97" s="26">
        <v>89.5</v>
      </c>
      <c r="K97" s="26">
        <v>198</v>
      </c>
      <c r="L97" s="27"/>
      <c r="M97" s="36">
        <f>(K97/2*2/3+L97)*0.4</f>
        <v>26.400000000000002</v>
      </c>
      <c r="N97" s="37" t="s">
        <v>15</v>
      </c>
    </row>
    <row r="98" spans="1:14" ht="13.5" thickBot="1">
      <c r="A98" s="54" t="s">
        <v>233</v>
      </c>
      <c r="B98" s="77" t="s">
        <v>568</v>
      </c>
      <c r="C98" s="77" t="s">
        <v>567</v>
      </c>
      <c r="D98" s="54">
        <v>1</v>
      </c>
      <c r="E98" s="56" t="s">
        <v>234</v>
      </c>
      <c r="F98" s="54">
        <f t="shared" si="9"/>
        <v>3</v>
      </c>
      <c r="G98" s="56" t="s">
        <v>239</v>
      </c>
      <c r="H98" s="54" t="s">
        <v>240</v>
      </c>
      <c r="I98" s="57">
        <v>70.5</v>
      </c>
      <c r="J98" s="57">
        <v>123</v>
      </c>
      <c r="K98" s="57">
        <v>193.5</v>
      </c>
      <c r="L98" s="58"/>
      <c r="M98" s="59">
        <f>(K98/2*2/3+L98)*0.4</f>
        <v>25.8</v>
      </c>
      <c r="N98" s="60" t="s">
        <v>15</v>
      </c>
    </row>
    <row r="99" spans="1:14" ht="13.5" thickTop="1">
      <c r="A99" s="38" t="s">
        <v>241</v>
      </c>
      <c r="B99" s="78" t="s">
        <v>568</v>
      </c>
      <c r="C99" s="78" t="s">
        <v>567</v>
      </c>
      <c r="D99" s="38">
        <v>3</v>
      </c>
      <c r="E99" s="40" t="s">
        <v>242</v>
      </c>
      <c r="F99" s="38">
        <f t="shared" si="9"/>
        <v>1</v>
      </c>
      <c r="G99" s="40" t="s">
        <v>243</v>
      </c>
      <c r="H99" s="38" t="s">
        <v>244</v>
      </c>
      <c r="I99" s="41">
        <v>89</v>
      </c>
      <c r="J99" s="41">
        <v>110.5</v>
      </c>
      <c r="K99" s="41">
        <v>199.5</v>
      </c>
      <c r="L99" s="42"/>
      <c r="M99" s="43">
        <f aca="true" t="shared" si="12" ref="M99:M107">(K99/2*2/3+L99)*0.4</f>
        <v>26.6</v>
      </c>
      <c r="N99" s="44" t="s">
        <v>15</v>
      </c>
    </row>
    <row r="100" spans="1:14" ht="12.75">
      <c r="A100" s="20" t="s">
        <v>241</v>
      </c>
      <c r="B100" s="78" t="s">
        <v>568</v>
      </c>
      <c r="C100" s="78" t="s">
        <v>567</v>
      </c>
      <c r="D100" s="20">
        <v>3</v>
      </c>
      <c r="E100" s="21" t="s">
        <v>242</v>
      </c>
      <c r="F100" s="20">
        <f t="shared" si="9"/>
        <v>2</v>
      </c>
      <c r="G100" s="21" t="s">
        <v>245</v>
      </c>
      <c r="H100" s="20" t="s">
        <v>246</v>
      </c>
      <c r="I100" s="26">
        <v>82</v>
      </c>
      <c r="J100" s="26">
        <v>114</v>
      </c>
      <c r="K100" s="26">
        <v>196</v>
      </c>
      <c r="L100" s="27"/>
      <c r="M100" s="36">
        <f t="shared" si="12"/>
        <v>26.133333333333333</v>
      </c>
      <c r="N100" s="37" t="s">
        <v>15</v>
      </c>
    </row>
    <row r="101" spans="1:14" ht="12.75">
      <c r="A101" s="20" t="s">
        <v>241</v>
      </c>
      <c r="B101" s="78" t="s">
        <v>568</v>
      </c>
      <c r="C101" s="78" t="s">
        <v>567</v>
      </c>
      <c r="D101" s="20">
        <v>3</v>
      </c>
      <c r="E101" s="21" t="s">
        <v>242</v>
      </c>
      <c r="F101" s="20">
        <f t="shared" si="9"/>
        <v>3</v>
      </c>
      <c r="G101" s="21" t="s">
        <v>247</v>
      </c>
      <c r="H101" s="20" t="s">
        <v>248</v>
      </c>
      <c r="I101" s="26">
        <v>103</v>
      </c>
      <c r="J101" s="26">
        <v>89.5</v>
      </c>
      <c r="K101" s="26">
        <v>192.5</v>
      </c>
      <c r="L101" s="27"/>
      <c r="M101" s="36">
        <f t="shared" si="12"/>
        <v>25.66666666666667</v>
      </c>
      <c r="N101" s="37" t="s">
        <v>15</v>
      </c>
    </row>
    <row r="102" spans="1:14" ht="12.75">
      <c r="A102" s="20" t="s">
        <v>241</v>
      </c>
      <c r="B102" s="78" t="s">
        <v>568</v>
      </c>
      <c r="C102" s="78" t="s">
        <v>567</v>
      </c>
      <c r="D102" s="20">
        <v>3</v>
      </c>
      <c r="E102" s="21" t="s">
        <v>242</v>
      </c>
      <c r="F102" s="20">
        <f t="shared" si="9"/>
        <v>4</v>
      </c>
      <c r="G102" s="21" t="s">
        <v>249</v>
      </c>
      <c r="H102" s="20" t="s">
        <v>250</v>
      </c>
      <c r="I102" s="26">
        <v>86.5</v>
      </c>
      <c r="J102" s="26">
        <v>103</v>
      </c>
      <c r="K102" s="26">
        <v>189.5</v>
      </c>
      <c r="L102" s="27"/>
      <c r="M102" s="36">
        <f t="shared" si="12"/>
        <v>25.266666666666666</v>
      </c>
      <c r="N102" s="37" t="s">
        <v>15</v>
      </c>
    </row>
    <row r="103" spans="1:14" ht="12.75">
      <c r="A103" s="20" t="s">
        <v>241</v>
      </c>
      <c r="B103" s="78" t="s">
        <v>568</v>
      </c>
      <c r="C103" s="78" t="s">
        <v>567</v>
      </c>
      <c r="D103" s="20">
        <v>3</v>
      </c>
      <c r="E103" s="21" t="s">
        <v>242</v>
      </c>
      <c r="F103" s="20">
        <f t="shared" si="9"/>
        <v>5</v>
      </c>
      <c r="G103" s="21" t="s">
        <v>251</v>
      </c>
      <c r="H103" s="20" t="s">
        <v>252</v>
      </c>
      <c r="I103" s="26">
        <v>92</v>
      </c>
      <c r="J103" s="26">
        <v>90.5</v>
      </c>
      <c r="K103" s="26">
        <v>182.5</v>
      </c>
      <c r="L103" s="27"/>
      <c r="M103" s="36">
        <f t="shared" si="12"/>
        <v>24.333333333333336</v>
      </c>
      <c r="N103" s="37" t="s">
        <v>15</v>
      </c>
    </row>
    <row r="104" spans="1:14" ht="12.75">
      <c r="A104" s="20" t="s">
        <v>241</v>
      </c>
      <c r="B104" s="78" t="s">
        <v>568</v>
      </c>
      <c r="C104" s="78" t="s">
        <v>567</v>
      </c>
      <c r="D104" s="20">
        <v>3</v>
      </c>
      <c r="E104" s="21" t="s">
        <v>242</v>
      </c>
      <c r="F104" s="20">
        <f t="shared" si="9"/>
        <v>6</v>
      </c>
      <c r="G104" s="21" t="s">
        <v>253</v>
      </c>
      <c r="H104" s="20" t="s">
        <v>254</v>
      </c>
      <c r="I104" s="26">
        <v>83</v>
      </c>
      <c r="J104" s="26">
        <v>98.5</v>
      </c>
      <c r="K104" s="26">
        <v>181.5</v>
      </c>
      <c r="L104" s="27"/>
      <c r="M104" s="36">
        <f t="shared" si="12"/>
        <v>24.200000000000003</v>
      </c>
      <c r="N104" s="37" t="s">
        <v>15</v>
      </c>
    </row>
    <row r="105" spans="1:14" ht="12.75">
      <c r="A105" s="20" t="s">
        <v>241</v>
      </c>
      <c r="B105" s="78" t="s">
        <v>568</v>
      </c>
      <c r="C105" s="78" t="s">
        <v>567</v>
      </c>
      <c r="D105" s="20">
        <v>3</v>
      </c>
      <c r="E105" s="21" t="s">
        <v>242</v>
      </c>
      <c r="F105" s="20">
        <f t="shared" si="9"/>
        <v>7</v>
      </c>
      <c r="G105" s="21" t="s">
        <v>255</v>
      </c>
      <c r="H105" s="20" t="s">
        <v>256</v>
      </c>
      <c r="I105" s="26">
        <v>87</v>
      </c>
      <c r="J105" s="26">
        <v>92</v>
      </c>
      <c r="K105" s="26">
        <v>179</v>
      </c>
      <c r="L105" s="27"/>
      <c r="M105" s="36">
        <f t="shared" si="12"/>
        <v>23.866666666666667</v>
      </c>
      <c r="N105" s="37" t="s">
        <v>15</v>
      </c>
    </row>
    <row r="106" spans="1:14" ht="12.75">
      <c r="A106" s="20" t="s">
        <v>241</v>
      </c>
      <c r="B106" s="78" t="s">
        <v>568</v>
      </c>
      <c r="C106" s="78" t="s">
        <v>567</v>
      </c>
      <c r="D106" s="20">
        <v>3</v>
      </c>
      <c r="E106" s="21" t="s">
        <v>242</v>
      </c>
      <c r="F106" s="20">
        <f t="shared" si="9"/>
        <v>8</v>
      </c>
      <c r="G106" s="21" t="s">
        <v>257</v>
      </c>
      <c r="H106" s="20" t="s">
        <v>258</v>
      </c>
      <c r="I106" s="26">
        <v>91.5</v>
      </c>
      <c r="J106" s="26">
        <v>86</v>
      </c>
      <c r="K106" s="26">
        <v>177.5</v>
      </c>
      <c r="L106" s="27"/>
      <c r="M106" s="36">
        <f t="shared" si="12"/>
        <v>23.666666666666668</v>
      </c>
      <c r="N106" s="37" t="s">
        <v>15</v>
      </c>
    </row>
    <row r="107" spans="1:14" ht="13.5" thickBot="1">
      <c r="A107" s="45" t="s">
        <v>241</v>
      </c>
      <c r="B107" s="81" t="s">
        <v>568</v>
      </c>
      <c r="C107" s="77" t="s">
        <v>567</v>
      </c>
      <c r="D107" s="45">
        <v>3</v>
      </c>
      <c r="E107" s="46" t="s">
        <v>242</v>
      </c>
      <c r="F107" s="45">
        <f t="shared" si="9"/>
        <v>9</v>
      </c>
      <c r="G107" s="46" t="s">
        <v>259</v>
      </c>
      <c r="H107" s="45" t="s">
        <v>260</v>
      </c>
      <c r="I107" s="30">
        <v>87.5</v>
      </c>
      <c r="J107" s="30">
        <v>86</v>
      </c>
      <c r="K107" s="30">
        <v>173.5</v>
      </c>
      <c r="L107" s="31"/>
      <c r="M107" s="47">
        <f t="shared" si="12"/>
        <v>23.133333333333336</v>
      </c>
      <c r="N107" s="48" t="s">
        <v>15</v>
      </c>
    </row>
    <row r="108" spans="1:14" ht="13.5" thickTop="1">
      <c r="A108" s="17" t="s">
        <v>261</v>
      </c>
      <c r="B108" s="79" t="s">
        <v>569</v>
      </c>
      <c r="C108" s="78" t="s">
        <v>570</v>
      </c>
      <c r="D108" s="17">
        <v>1</v>
      </c>
      <c r="E108" s="19" t="s">
        <v>262</v>
      </c>
      <c r="F108" s="17">
        <f t="shared" si="9"/>
        <v>1</v>
      </c>
      <c r="G108" s="19" t="s">
        <v>263</v>
      </c>
      <c r="H108" s="17" t="s">
        <v>264</v>
      </c>
      <c r="I108" s="32">
        <v>91</v>
      </c>
      <c r="J108" s="32">
        <v>98.5</v>
      </c>
      <c r="K108" s="32">
        <v>189.5</v>
      </c>
      <c r="L108" s="33"/>
      <c r="M108" s="34">
        <f aca="true" t="shared" si="13" ref="M108:M113">(K108/2*2/3+L108)*0.4</f>
        <v>25.266666666666666</v>
      </c>
      <c r="N108" s="35" t="s">
        <v>15</v>
      </c>
    </row>
    <row r="109" spans="1:14" ht="12.75">
      <c r="A109" s="20" t="s">
        <v>261</v>
      </c>
      <c r="B109" s="78" t="s">
        <v>569</v>
      </c>
      <c r="C109" s="76" t="s">
        <v>570</v>
      </c>
      <c r="D109" s="20">
        <v>1</v>
      </c>
      <c r="E109" s="21" t="s">
        <v>262</v>
      </c>
      <c r="F109" s="20">
        <f t="shared" si="9"/>
        <v>2</v>
      </c>
      <c r="G109" s="21" t="s">
        <v>265</v>
      </c>
      <c r="H109" s="20" t="s">
        <v>266</v>
      </c>
      <c r="I109" s="26">
        <v>91.4</v>
      </c>
      <c r="J109" s="26">
        <v>94.5</v>
      </c>
      <c r="K109" s="26">
        <v>185.9</v>
      </c>
      <c r="L109" s="27"/>
      <c r="M109" s="36">
        <f t="shared" si="13"/>
        <v>24.78666666666667</v>
      </c>
      <c r="N109" s="37" t="s">
        <v>15</v>
      </c>
    </row>
    <row r="110" spans="1:14" ht="13.5" thickBot="1">
      <c r="A110" s="54" t="s">
        <v>261</v>
      </c>
      <c r="B110" s="78" t="s">
        <v>569</v>
      </c>
      <c r="C110" s="80" t="s">
        <v>570</v>
      </c>
      <c r="D110" s="54">
        <v>1</v>
      </c>
      <c r="E110" s="56" t="s">
        <v>262</v>
      </c>
      <c r="F110" s="54">
        <f t="shared" si="9"/>
        <v>3</v>
      </c>
      <c r="G110" s="56" t="s">
        <v>267</v>
      </c>
      <c r="H110" s="54" t="s">
        <v>268</v>
      </c>
      <c r="I110" s="57">
        <v>68.7</v>
      </c>
      <c r="J110" s="57">
        <v>80.5</v>
      </c>
      <c r="K110" s="57">
        <v>149.2</v>
      </c>
      <c r="L110" s="58">
        <v>5</v>
      </c>
      <c r="M110" s="59">
        <f t="shared" si="13"/>
        <v>21.89333333333333</v>
      </c>
      <c r="N110" s="60" t="s">
        <v>15</v>
      </c>
    </row>
    <row r="111" spans="1:14" ht="13.5" thickTop="1">
      <c r="A111" s="38" t="s">
        <v>269</v>
      </c>
      <c r="B111" s="79" t="s">
        <v>571</v>
      </c>
      <c r="C111" s="79" t="s">
        <v>577</v>
      </c>
      <c r="D111" s="38">
        <v>1</v>
      </c>
      <c r="E111" s="40" t="s">
        <v>12</v>
      </c>
      <c r="F111" s="38">
        <f t="shared" si="9"/>
        <v>1</v>
      </c>
      <c r="G111" s="40" t="s">
        <v>270</v>
      </c>
      <c r="H111" s="38" t="s">
        <v>271</v>
      </c>
      <c r="I111" s="41">
        <v>82.5</v>
      </c>
      <c r="J111" s="41">
        <v>90.5</v>
      </c>
      <c r="K111" s="41">
        <v>173</v>
      </c>
      <c r="L111" s="42"/>
      <c r="M111" s="43">
        <f t="shared" si="13"/>
        <v>23.066666666666666</v>
      </c>
      <c r="N111" s="44" t="s">
        <v>15</v>
      </c>
    </row>
    <row r="112" spans="1:14" ht="12.75">
      <c r="A112" s="20" t="s">
        <v>269</v>
      </c>
      <c r="B112" s="76" t="s">
        <v>571</v>
      </c>
      <c r="C112" s="76" t="s">
        <v>577</v>
      </c>
      <c r="D112" s="20">
        <v>1</v>
      </c>
      <c r="E112" s="21" t="s">
        <v>12</v>
      </c>
      <c r="F112" s="20">
        <f t="shared" si="9"/>
        <v>2</v>
      </c>
      <c r="G112" s="21" t="s">
        <v>272</v>
      </c>
      <c r="H112" s="20" t="s">
        <v>273</v>
      </c>
      <c r="I112" s="26">
        <v>76.5</v>
      </c>
      <c r="J112" s="26">
        <v>66.5</v>
      </c>
      <c r="K112" s="26">
        <v>143</v>
      </c>
      <c r="L112" s="27"/>
      <c r="M112" s="36">
        <f t="shared" si="13"/>
        <v>19.066666666666666</v>
      </c>
      <c r="N112" s="37" t="s">
        <v>15</v>
      </c>
    </row>
    <row r="113" spans="1:14" ht="13.5" thickBot="1">
      <c r="A113" s="45" t="s">
        <v>269</v>
      </c>
      <c r="B113" s="77" t="s">
        <v>571</v>
      </c>
      <c r="C113" s="77" t="s">
        <v>577</v>
      </c>
      <c r="D113" s="45">
        <v>1</v>
      </c>
      <c r="E113" s="46" t="s">
        <v>12</v>
      </c>
      <c r="F113" s="45">
        <f t="shared" si="9"/>
        <v>3</v>
      </c>
      <c r="G113" s="46" t="s">
        <v>274</v>
      </c>
      <c r="H113" s="45" t="s">
        <v>275</v>
      </c>
      <c r="I113" s="30">
        <v>54.5</v>
      </c>
      <c r="J113" s="30">
        <v>86</v>
      </c>
      <c r="K113" s="30">
        <v>140.5</v>
      </c>
      <c r="L113" s="31"/>
      <c r="M113" s="47">
        <f t="shared" si="13"/>
        <v>18.733333333333334</v>
      </c>
      <c r="N113" s="48" t="s">
        <v>15</v>
      </c>
    </row>
    <row r="114" spans="1:14" ht="13.5" thickTop="1">
      <c r="A114" s="17" t="s">
        <v>276</v>
      </c>
      <c r="B114" s="78" t="s">
        <v>572</v>
      </c>
      <c r="C114" s="78" t="s">
        <v>576</v>
      </c>
      <c r="D114" s="17">
        <v>1</v>
      </c>
      <c r="E114" s="19" t="s">
        <v>277</v>
      </c>
      <c r="F114" s="17">
        <f t="shared" si="9"/>
        <v>1</v>
      </c>
      <c r="G114" s="19" t="s">
        <v>278</v>
      </c>
      <c r="H114" s="17" t="s">
        <v>279</v>
      </c>
      <c r="I114" s="32">
        <v>103</v>
      </c>
      <c r="J114" s="32">
        <v>78</v>
      </c>
      <c r="K114" s="32">
        <v>181</v>
      </c>
      <c r="L114" s="33"/>
      <c r="M114" s="34">
        <f aca="true" t="shared" si="14" ref="M114:M119">(K114/2*2/3+L114)*0.4</f>
        <v>24.133333333333336</v>
      </c>
      <c r="N114" s="35" t="s">
        <v>15</v>
      </c>
    </row>
    <row r="115" spans="1:14" ht="12.75">
      <c r="A115" s="20" t="s">
        <v>276</v>
      </c>
      <c r="B115" s="76" t="s">
        <v>572</v>
      </c>
      <c r="C115" s="76" t="s">
        <v>576</v>
      </c>
      <c r="D115" s="20">
        <v>1</v>
      </c>
      <c r="E115" s="21" t="s">
        <v>277</v>
      </c>
      <c r="F115" s="20">
        <f t="shared" si="9"/>
        <v>2</v>
      </c>
      <c r="G115" s="21" t="s">
        <v>280</v>
      </c>
      <c r="H115" s="20" t="s">
        <v>281</v>
      </c>
      <c r="I115" s="26">
        <v>93</v>
      </c>
      <c r="J115" s="26">
        <v>82.5</v>
      </c>
      <c r="K115" s="26">
        <v>175.5</v>
      </c>
      <c r="L115" s="27"/>
      <c r="M115" s="36">
        <f t="shared" si="14"/>
        <v>23.400000000000002</v>
      </c>
      <c r="N115" s="37" t="s">
        <v>15</v>
      </c>
    </row>
    <row r="116" spans="1:14" ht="13.5" thickBot="1">
      <c r="A116" s="45" t="s">
        <v>276</v>
      </c>
      <c r="B116" s="77" t="s">
        <v>572</v>
      </c>
      <c r="C116" s="77" t="s">
        <v>576</v>
      </c>
      <c r="D116" s="45">
        <v>1</v>
      </c>
      <c r="E116" s="46" t="s">
        <v>277</v>
      </c>
      <c r="F116" s="45">
        <f t="shared" si="9"/>
        <v>3</v>
      </c>
      <c r="G116" s="46" t="s">
        <v>282</v>
      </c>
      <c r="H116" s="45" t="s">
        <v>283</v>
      </c>
      <c r="I116" s="30">
        <v>83</v>
      </c>
      <c r="J116" s="30">
        <v>84</v>
      </c>
      <c r="K116" s="30">
        <v>167</v>
      </c>
      <c r="L116" s="31"/>
      <c r="M116" s="47">
        <f t="shared" si="14"/>
        <v>22.266666666666666</v>
      </c>
      <c r="N116" s="48" t="s">
        <v>15</v>
      </c>
    </row>
    <row r="117" spans="1:14" ht="13.5" thickTop="1">
      <c r="A117" s="17" t="s">
        <v>284</v>
      </c>
      <c r="B117" s="78" t="s">
        <v>572</v>
      </c>
      <c r="C117" s="78" t="s">
        <v>576</v>
      </c>
      <c r="D117" s="17">
        <v>1</v>
      </c>
      <c r="E117" s="19" t="s">
        <v>285</v>
      </c>
      <c r="F117" s="17">
        <f t="shared" si="9"/>
        <v>1</v>
      </c>
      <c r="G117" s="19" t="s">
        <v>286</v>
      </c>
      <c r="H117" s="17" t="s">
        <v>287</v>
      </c>
      <c r="I117" s="32">
        <v>101.5</v>
      </c>
      <c r="J117" s="32">
        <v>94</v>
      </c>
      <c r="K117" s="32">
        <v>195.5</v>
      </c>
      <c r="L117" s="33"/>
      <c r="M117" s="34">
        <f t="shared" si="14"/>
        <v>26.06666666666667</v>
      </c>
      <c r="N117" s="35" t="s">
        <v>15</v>
      </c>
    </row>
    <row r="118" spans="1:14" ht="12.75">
      <c r="A118" s="20" t="s">
        <v>284</v>
      </c>
      <c r="B118" s="76" t="s">
        <v>572</v>
      </c>
      <c r="C118" s="76" t="s">
        <v>576</v>
      </c>
      <c r="D118" s="20">
        <v>1</v>
      </c>
      <c r="E118" s="21" t="s">
        <v>285</v>
      </c>
      <c r="F118" s="20">
        <f t="shared" si="9"/>
        <v>2</v>
      </c>
      <c r="G118" s="21" t="s">
        <v>288</v>
      </c>
      <c r="H118" s="20" t="s">
        <v>289</v>
      </c>
      <c r="I118" s="26">
        <v>85</v>
      </c>
      <c r="J118" s="26">
        <v>92</v>
      </c>
      <c r="K118" s="26">
        <v>177</v>
      </c>
      <c r="L118" s="27"/>
      <c r="M118" s="36">
        <f t="shared" si="14"/>
        <v>23.6</v>
      </c>
      <c r="N118" s="37" t="s">
        <v>15</v>
      </c>
    </row>
    <row r="119" spans="1:14" ht="13.5" thickBot="1">
      <c r="A119" s="54" t="s">
        <v>284</v>
      </c>
      <c r="B119" s="80" t="s">
        <v>573</v>
      </c>
      <c r="C119" s="80" t="s">
        <v>576</v>
      </c>
      <c r="D119" s="54">
        <v>1</v>
      </c>
      <c r="E119" s="56" t="s">
        <v>285</v>
      </c>
      <c r="F119" s="54">
        <f t="shared" si="9"/>
        <v>3</v>
      </c>
      <c r="G119" s="56" t="s">
        <v>290</v>
      </c>
      <c r="H119" s="54" t="s">
        <v>291</v>
      </c>
      <c r="I119" s="57">
        <v>91</v>
      </c>
      <c r="J119" s="57">
        <v>85.5</v>
      </c>
      <c r="K119" s="57">
        <v>176.5</v>
      </c>
      <c r="L119" s="58"/>
      <c r="M119" s="59">
        <f t="shared" si="14"/>
        <v>23.533333333333335</v>
      </c>
      <c r="N119" s="60" t="s">
        <v>15</v>
      </c>
    </row>
    <row r="120" spans="1:14" ht="13.5" thickTop="1">
      <c r="A120" s="38" t="s">
        <v>292</v>
      </c>
      <c r="B120" s="79" t="s">
        <v>572</v>
      </c>
      <c r="C120" s="39" t="s">
        <v>293</v>
      </c>
      <c r="D120" s="38">
        <v>1</v>
      </c>
      <c r="E120" s="40" t="s">
        <v>294</v>
      </c>
      <c r="F120" s="38">
        <f t="shared" si="9"/>
        <v>1</v>
      </c>
      <c r="G120" s="40" t="s">
        <v>295</v>
      </c>
      <c r="H120" s="38" t="s">
        <v>296</v>
      </c>
      <c r="I120" s="41">
        <v>109</v>
      </c>
      <c r="J120" s="41">
        <v>86</v>
      </c>
      <c r="K120" s="41">
        <v>195</v>
      </c>
      <c r="L120" s="42"/>
      <c r="M120" s="43">
        <f>(K120/2*2/3+L120)*0.4</f>
        <v>26</v>
      </c>
      <c r="N120" s="44" t="s">
        <v>15</v>
      </c>
    </row>
    <row r="121" spans="1:14" ht="12.75">
      <c r="A121" s="20" t="s">
        <v>292</v>
      </c>
      <c r="B121" s="76" t="s">
        <v>572</v>
      </c>
      <c r="C121" s="14" t="s">
        <v>293</v>
      </c>
      <c r="D121" s="20">
        <v>1</v>
      </c>
      <c r="E121" s="21" t="s">
        <v>294</v>
      </c>
      <c r="F121" s="20">
        <f t="shared" si="9"/>
        <v>2</v>
      </c>
      <c r="G121" s="21" t="s">
        <v>297</v>
      </c>
      <c r="H121" s="20" t="s">
        <v>298</v>
      </c>
      <c r="I121" s="26">
        <v>89</v>
      </c>
      <c r="J121" s="26">
        <v>98.5</v>
      </c>
      <c r="K121" s="26">
        <v>187.5</v>
      </c>
      <c r="L121" s="27"/>
      <c r="M121" s="36">
        <f>(K121/2*2/3+L121)*0.4</f>
        <v>25</v>
      </c>
      <c r="N121" s="37" t="s">
        <v>15</v>
      </c>
    </row>
    <row r="122" spans="1:14" ht="13.5" thickBot="1">
      <c r="A122" s="45" t="s">
        <v>292</v>
      </c>
      <c r="B122" s="77" t="s">
        <v>572</v>
      </c>
      <c r="C122" s="16" t="s">
        <v>293</v>
      </c>
      <c r="D122" s="45">
        <v>1</v>
      </c>
      <c r="E122" s="46" t="s">
        <v>294</v>
      </c>
      <c r="F122" s="45">
        <f t="shared" si="9"/>
        <v>3</v>
      </c>
      <c r="G122" s="46" t="s">
        <v>299</v>
      </c>
      <c r="H122" s="45" t="s">
        <v>300</v>
      </c>
      <c r="I122" s="30">
        <v>104</v>
      </c>
      <c r="J122" s="30">
        <v>83</v>
      </c>
      <c r="K122" s="30">
        <v>187</v>
      </c>
      <c r="L122" s="31"/>
      <c r="M122" s="47">
        <f>(K122/2*2/3+L122)*0.4</f>
        <v>24.933333333333337</v>
      </c>
      <c r="N122" s="48" t="s">
        <v>15</v>
      </c>
    </row>
    <row r="123" spans="1:14" ht="13.5" thickTop="1">
      <c r="A123" s="17" t="s">
        <v>301</v>
      </c>
      <c r="B123" s="78" t="s">
        <v>574</v>
      </c>
      <c r="C123" s="78" t="s">
        <v>575</v>
      </c>
      <c r="D123" s="17">
        <v>2</v>
      </c>
      <c r="E123" s="19" t="s">
        <v>12</v>
      </c>
      <c r="F123" s="17">
        <f t="shared" si="9"/>
        <v>1</v>
      </c>
      <c r="G123" s="19" t="s">
        <v>302</v>
      </c>
      <c r="H123" s="17" t="s">
        <v>303</v>
      </c>
      <c r="I123" s="32">
        <v>81</v>
      </c>
      <c r="J123" s="32">
        <v>102.5</v>
      </c>
      <c r="K123" s="32">
        <v>183.5</v>
      </c>
      <c r="L123" s="33"/>
      <c r="M123" s="34">
        <f>(K123/2*2/3+L123)*0.4</f>
        <v>24.46666666666667</v>
      </c>
      <c r="N123" s="35" t="s">
        <v>15</v>
      </c>
    </row>
    <row r="124" spans="1:14" ht="12.75">
      <c r="A124" s="20" t="s">
        <v>301</v>
      </c>
      <c r="B124" s="76" t="s">
        <v>574</v>
      </c>
      <c r="C124" s="78" t="s">
        <v>575</v>
      </c>
      <c r="D124" s="20">
        <v>2</v>
      </c>
      <c r="E124" s="21" t="s">
        <v>12</v>
      </c>
      <c r="F124" s="20">
        <f t="shared" si="9"/>
        <v>2</v>
      </c>
      <c r="G124" s="21" t="s">
        <v>304</v>
      </c>
      <c r="H124" s="20" t="s">
        <v>305</v>
      </c>
      <c r="I124" s="26">
        <v>84</v>
      </c>
      <c r="J124" s="26">
        <v>98.5</v>
      </c>
      <c r="K124" s="26">
        <v>182.5</v>
      </c>
      <c r="L124" s="27"/>
      <c r="M124" s="36">
        <f aca="true" t="shared" si="15" ref="M124:M131">(K124/2*2/3+L124)*0.4</f>
        <v>24.333333333333336</v>
      </c>
      <c r="N124" s="37" t="s">
        <v>15</v>
      </c>
    </row>
    <row r="125" spans="1:14" ht="12.75">
      <c r="A125" s="20" t="s">
        <v>301</v>
      </c>
      <c r="B125" s="76" t="s">
        <v>574</v>
      </c>
      <c r="C125" s="78" t="s">
        <v>575</v>
      </c>
      <c r="D125" s="20">
        <v>2</v>
      </c>
      <c r="E125" s="21" t="s">
        <v>12</v>
      </c>
      <c r="F125" s="20">
        <f t="shared" si="9"/>
        <v>3</v>
      </c>
      <c r="G125" s="21" t="s">
        <v>306</v>
      </c>
      <c r="H125" s="20" t="s">
        <v>307</v>
      </c>
      <c r="I125" s="26">
        <v>87</v>
      </c>
      <c r="J125" s="26">
        <v>90</v>
      </c>
      <c r="K125" s="26">
        <v>177</v>
      </c>
      <c r="L125" s="27"/>
      <c r="M125" s="36">
        <f t="shared" si="15"/>
        <v>23.6</v>
      </c>
      <c r="N125" s="37" t="s">
        <v>15</v>
      </c>
    </row>
    <row r="126" spans="1:14" ht="12.75">
      <c r="A126" s="20" t="s">
        <v>301</v>
      </c>
      <c r="B126" s="76" t="s">
        <v>574</v>
      </c>
      <c r="C126" s="78" t="s">
        <v>575</v>
      </c>
      <c r="D126" s="20">
        <v>2</v>
      </c>
      <c r="E126" s="21" t="s">
        <v>12</v>
      </c>
      <c r="F126" s="20">
        <f t="shared" si="9"/>
        <v>4</v>
      </c>
      <c r="G126" s="21" t="s">
        <v>308</v>
      </c>
      <c r="H126" s="20" t="s">
        <v>309</v>
      </c>
      <c r="I126" s="26">
        <v>77.5</v>
      </c>
      <c r="J126" s="26">
        <v>88</v>
      </c>
      <c r="K126" s="26">
        <v>165.5</v>
      </c>
      <c r="L126" s="27"/>
      <c r="M126" s="36">
        <f t="shared" si="15"/>
        <v>22.066666666666666</v>
      </c>
      <c r="N126" s="37" t="s">
        <v>15</v>
      </c>
    </row>
    <row r="127" spans="1:14" ht="12.75">
      <c r="A127" s="20" t="s">
        <v>301</v>
      </c>
      <c r="B127" s="76" t="s">
        <v>574</v>
      </c>
      <c r="C127" s="78" t="s">
        <v>575</v>
      </c>
      <c r="D127" s="20">
        <v>2</v>
      </c>
      <c r="E127" s="21" t="s">
        <v>12</v>
      </c>
      <c r="F127" s="20">
        <f t="shared" si="9"/>
        <v>5</v>
      </c>
      <c r="G127" s="21" t="s">
        <v>310</v>
      </c>
      <c r="H127" s="20" t="s">
        <v>311</v>
      </c>
      <c r="I127" s="26">
        <v>73</v>
      </c>
      <c r="J127" s="26">
        <v>90.5</v>
      </c>
      <c r="K127" s="26">
        <v>163.5</v>
      </c>
      <c r="L127" s="27"/>
      <c r="M127" s="36">
        <f t="shared" si="15"/>
        <v>21.8</v>
      </c>
      <c r="N127" s="37" t="s">
        <v>15</v>
      </c>
    </row>
    <row r="128" spans="1:14" ht="13.5" thickBot="1">
      <c r="A128" s="54" t="s">
        <v>301</v>
      </c>
      <c r="B128" s="80" t="s">
        <v>574</v>
      </c>
      <c r="C128" s="80" t="s">
        <v>575</v>
      </c>
      <c r="D128" s="54">
        <v>2</v>
      </c>
      <c r="E128" s="56" t="s">
        <v>12</v>
      </c>
      <c r="F128" s="54">
        <f t="shared" si="9"/>
        <v>6</v>
      </c>
      <c r="G128" s="56" t="s">
        <v>312</v>
      </c>
      <c r="H128" s="54" t="s">
        <v>313</v>
      </c>
      <c r="I128" s="57">
        <v>78.5</v>
      </c>
      <c r="J128" s="57">
        <v>78</v>
      </c>
      <c r="K128" s="57">
        <v>156.5</v>
      </c>
      <c r="L128" s="58"/>
      <c r="M128" s="59">
        <f t="shared" si="15"/>
        <v>20.866666666666667</v>
      </c>
      <c r="N128" s="60" t="s">
        <v>15</v>
      </c>
    </row>
    <row r="129" spans="1:14" ht="13.5" thickTop="1">
      <c r="A129" s="38" t="s">
        <v>314</v>
      </c>
      <c r="B129" s="79" t="s">
        <v>579</v>
      </c>
      <c r="C129" s="79" t="s">
        <v>578</v>
      </c>
      <c r="D129" s="38">
        <v>1</v>
      </c>
      <c r="E129" s="40" t="s">
        <v>315</v>
      </c>
      <c r="F129" s="38">
        <f t="shared" si="9"/>
        <v>1</v>
      </c>
      <c r="G129" s="40" t="s">
        <v>316</v>
      </c>
      <c r="H129" s="38" t="s">
        <v>317</v>
      </c>
      <c r="I129" s="41">
        <v>107.7</v>
      </c>
      <c r="J129" s="41">
        <v>98.5</v>
      </c>
      <c r="K129" s="41">
        <v>206.2</v>
      </c>
      <c r="L129" s="42"/>
      <c r="M129" s="43">
        <f t="shared" si="15"/>
        <v>27.493333333333336</v>
      </c>
      <c r="N129" s="44" t="s">
        <v>15</v>
      </c>
    </row>
    <row r="130" spans="1:14" ht="12.75">
      <c r="A130" s="20" t="s">
        <v>314</v>
      </c>
      <c r="B130" s="76" t="s">
        <v>579</v>
      </c>
      <c r="C130" s="76" t="s">
        <v>578</v>
      </c>
      <c r="D130" s="20">
        <v>1</v>
      </c>
      <c r="E130" s="21" t="s">
        <v>315</v>
      </c>
      <c r="F130" s="20">
        <f t="shared" si="9"/>
        <v>2</v>
      </c>
      <c r="G130" s="21" t="s">
        <v>318</v>
      </c>
      <c r="H130" s="20" t="s">
        <v>319</v>
      </c>
      <c r="I130" s="26">
        <v>89.5</v>
      </c>
      <c r="J130" s="26">
        <v>98.5</v>
      </c>
      <c r="K130" s="26">
        <v>188</v>
      </c>
      <c r="L130" s="27"/>
      <c r="M130" s="36">
        <f t="shared" si="15"/>
        <v>25.066666666666666</v>
      </c>
      <c r="N130" s="37" t="s">
        <v>15</v>
      </c>
    </row>
    <row r="131" spans="1:14" ht="13.5" thickBot="1">
      <c r="A131" s="45" t="s">
        <v>314</v>
      </c>
      <c r="B131" s="77" t="s">
        <v>579</v>
      </c>
      <c r="C131" s="77" t="s">
        <v>578</v>
      </c>
      <c r="D131" s="45">
        <v>1</v>
      </c>
      <c r="E131" s="46" t="s">
        <v>315</v>
      </c>
      <c r="F131" s="45">
        <f t="shared" si="9"/>
        <v>3</v>
      </c>
      <c r="G131" s="46" t="s">
        <v>320</v>
      </c>
      <c r="H131" s="45" t="s">
        <v>321</v>
      </c>
      <c r="I131" s="30">
        <v>95.5</v>
      </c>
      <c r="J131" s="30">
        <v>89.5</v>
      </c>
      <c r="K131" s="30">
        <v>185</v>
      </c>
      <c r="L131" s="31"/>
      <c r="M131" s="47">
        <f t="shared" si="15"/>
        <v>24.666666666666668</v>
      </c>
      <c r="N131" s="48" t="s">
        <v>15</v>
      </c>
    </row>
    <row r="132" spans="1:14" ht="13.5" thickTop="1">
      <c r="A132" s="17" t="s">
        <v>322</v>
      </c>
      <c r="B132" s="78" t="s">
        <v>580</v>
      </c>
      <c r="C132" s="78" t="s">
        <v>581</v>
      </c>
      <c r="D132" s="17">
        <v>2</v>
      </c>
      <c r="E132" s="19" t="s">
        <v>63</v>
      </c>
      <c r="F132" s="17">
        <f aca="true" t="shared" si="16" ref="F132:F195">SUMPRODUCT(($A$4:$A$224=$A132)*($M$4:$M$224&gt;$M132))+1</f>
        <v>1</v>
      </c>
      <c r="G132" s="19" t="s">
        <v>323</v>
      </c>
      <c r="H132" s="17" t="s">
        <v>324</v>
      </c>
      <c r="I132" s="32">
        <v>75.8</v>
      </c>
      <c r="J132" s="32">
        <v>82.5</v>
      </c>
      <c r="K132" s="32">
        <v>158.3</v>
      </c>
      <c r="L132" s="33"/>
      <c r="M132" s="34">
        <f aca="true" t="shared" si="17" ref="M132:M140">(K132/2*2/3+L132)*0.4</f>
        <v>21.10666666666667</v>
      </c>
      <c r="N132" s="35" t="s">
        <v>15</v>
      </c>
    </row>
    <row r="133" spans="1:14" ht="12.75">
      <c r="A133" s="20" t="s">
        <v>322</v>
      </c>
      <c r="B133" s="76" t="s">
        <v>580</v>
      </c>
      <c r="C133" s="76" t="s">
        <v>581</v>
      </c>
      <c r="D133" s="20">
        <v>2</v>
      </c>
      <c r="E133" s="21" t="s">
        <v>63</v>
      </c>
      <c r="F133" s="20">
        <f t="shared" si="16"/>
        <v>2</v>
      </c>
      <c r="G133" s="21" t="s">
        <v>325</v>
      </c>
      <c r="H133" s="20" t="s">
        <v>326</v>
      </c>
      <c r="I133" s="26">
        <v>59</v>
      </c>
      <c r="J133" s="26">
        <v>90</v>
      </c>
      <c r="K133" s="26">
        <v>149</v>
      </c>
      <c r="L133" s="27"/>
      <c r="M133" s="36">
        <f t="shared" si="17"/>
        <v>19.866666666666667</v>
      </c>
      <c r="N133" s="37" t="s">
        <v>15</v>
      </c>
    </row>
    <row r="134" spans="1:14" ht="12.75">
      <c r="A134" s="20" t="s">
        <v>322</v>
      </c>
      <c r="B134" s="76" t="s">
        <v>580</v>
      </c>
      <c r="C134" s="76" t="s">
        <v>581</v>
      </c>
      <c r="D134" s="20">
        <v>2</v>
      </c>
      <c r="E134" s="21" t="s">
        <v>63</v>
      </c>
      <c r="F134" s="20">
        <f t="shared" si="16"/>
        <v>3</v>
      </c>
      <c r="G134" s="21" t="s">
        <v>327</v>
      </c>
      <c r="H134" s="20" t="s">
        <v>328</v>
      </c>
      <c r="I134" s="26">
        <v>62.8</v>
      </c>
      <c r="J134" s="26">
        <v>76</v>
      </c>
      <c r="K134" s="26">
        <v>138.8</v>
      </c>
      <c r="L134" s="27"/>
      <c r="M134" s="36">
        <f t="shared" si="17"/>
        <v>18.50666666666667</v>
      </c>
      <c r="N134" s="37" t="s">
        <v>15</v>
      </c>
    </row>
    <row r="135" spans="1:14" ht="12.75">
      <c r="A135" s="20" t="s">
        <v>322</v>
      </c>
      <c r="B135" s="76" t="s">
        <v>580</v>
      </c>
      <c r="C135" s="76" t="s">
        <v>581</v>
      </c>
      <c r="D135" s="20">
        <v>2</v>
      </c>
      <c r="E135" s="21" t="s">
        <v>63</v>
      </c>
      <c r="F135" s="20">
        <f t="shared" si="16"/>
        <v>4</v>
      </c>
      <c r="G135" s="21" t="s">
        <v>329</v>
      </c>
      <c r="H135" s="20" t="s">
        <v>330</v>
      </c>
      <c r="I135" s="26">
        <v>46.1</v>
      </c>
      <c r="J135" s="26">
        <v>82.5</v>
      </c>
      <c r="K135" s="26">
        <v>128.6</v>
      </c>
      <c r="L135" s="27"/>
      <c r="M135" s="36">
        <f t="shared" si="17"/>
        <v>17.14666666666667</v>
      </c>
      <c r="N135" s="37" t="s">
        <v>15</v>
      </c>
    </row>
    <row r="136" spans="1:14" ht="12.75">
      <c r="A136" s="20" t="s">
        <v>322</v>
      </c>
      <c r="B136" s="76" t="s">
        <v>580</v>
      </c>
      <c r="C136" s="76" t="s">
        <v>581</v>
      </c>
      <c r="D136" s="20">
        <v>2</v>
      </c>
      <c r="E136" s="21" t="s">
        <v>63</v>
      </c>
      <c r="F136" s="20">
        <f t="shared" si="16"/>
        <v>5</v>
      </c>
      <c r="G136" s="21" t="s">
        <v>331</v>
      </c>
      <c r="H136" s="20" t="s">
        <v>332</v>
      </c>
      <c r="I136" s="26">
        <v>72.5</v>
      </c>
      <c r="J136" s="26">
        <v>18</v>
      </c>
      <c r="K136" s="26">
        <v>90.5</v>
      </c>
      <c r="L136" s="27"/>
      <c r="M136" s="36">
        <f t="shared" si="17"/>
        <v>12.066666666666668</v>
      </c>
      <c r="N136" s="37" t="s">
        <v>15</v>
      </c>
    </row>
    <row r="137" spans="1:14" ht="13.5" thickBot="1">
      <c r="A137" s="54" t="s">
        <v>322</v>
      </c>
      <c r="B137" s="76" t="s">
        <v>580</v>
      </c>
      <c r="C137" s="76" t="s">
        <v>581</v>
      </c>
      <c r="D137" s="54">
        <v>2</v>
      </c>
      <c r="E137" s="56" t="s">
        <v>63</v>
      </c>
      <c r="F137" s="54">
        <f t="shared" si="16"/>
        <v>6</v>
      </c>
      <c r="G137" s="56" t="s">
        <v>333</v>
      </c>
      <c r="H137" s="54" t="s">
        <v>334</v>
      </c>
      <c r="I137" s="57">
        <v>43</v>
      </c>
      <c r="J137" s="57">
        <v>20.5</v>
      </c>
      <c r="K137" s="57">
        <v>63.5</v>
      </c>
      <c r="L137" s="58"/>
      <c r="M137" s="59">
        <f t="shared" si="17"/>
        <v>8.466666666666667</v>
      </c>
      <c r="N137" s="60" t="s">
        <v>15</v>
      </c>
    </row>
    <row r="138" spans="1:14" ht="13.5" thickTop="1">
      <c r="A138" s="38" t="s">
        <v>335</v>
      </c>
      <c r="B138" s="79" t="s">
        <v>580</v>
      </c>
      <c r="C138" s="79" t="s">
        <v>582</v>
      </c>
      <c r="D138" s="38">
        <v>1</v>
      </c>
      <c r="E138" s="40" t="s">
        <v>12</v>
      </c>
      <c r="F138" s="38">
        <f t="shared" si="16"/>
        <v>1</v>
      </c>
      <c r="G138" s="40" t="s">
        <v>336</v>
      </c>
      <c r="H138" s="38" t="s">
        <v>337</v>
      </c>
      <c r="I138" s="41">
        <v>90</v>
      </c>
      <c r="J138" s="41">
        <v>86.5</v>
      </c>
      <c r="K138" s="41">
        <v>176.5</v>
      </c>
      <c r="L138" s="42"/>
      <c r="M138" s="43">
        <f t="shared" si="17"/>
        <v>23.533333333333335</v>
      </c>
      <c r="N138" s="44" t="s">
        <v>15</v>
      </c>
    </row>
    <row r="139" spans="1:14" ht="12.75">
      <c r="A139" s="20" t="s">
        <v>335</v>
      </c>
      <c r="B139" s="76" t="s">
        <v>580</v>
      </c>
      <c r="C139" s="76" t="s">
        <v>582</v>
      </c>
      <c r="D139" s="20">
        <v>1</v>
      </c>
      <c r="E139" s="21" t="s">
        <v>12</v>
      </c>
      <c r="F139" s="20">
        <f t="shared" si="16"/>
        <v>2</v>
      </c>
      <c r="G139" s="21" t="s">
        <v>338</v>
      </c>
      <c r="H139" s="20" t="s">
        <v>339</v>
      </c>
      <c r="I139" s="26">
        <v>66</v>
      </c>
      <c r="J139" s="26">
        <v>94.5</v>
      </c>
      <c r="K139" s="26">
        <v>160.5</v>
      </c>
      <c r="L139" s="27"/>
      <c r="M139" s="36">
        <f t="shared" si="17"/>
        <v>21.400000000000002</v>
      </c>
      <c r="N139" s="37" t="s">
        <v>15</v>
      </c>
    </row>
    <row r="140" spans="1:14" ht="13.5" thickBot="1">
      <c r="A140" s="45" t="s">
        <v>335</v>
      </c>
      <c r="B140" s="80" t="s">
        <v>580</v>
      </c>
      <c r="C140" s="77" t="s">
        <v>582</v>
      </c>
      <c r="D140" s="45">
        <v>1</v>
      </c>
      <c r="E140" s="46" t="s">
        <v>12</v>
      </c>
      <c r="F140" s="45">
        <f t="shared" si="16"/>
        <v>3</v>
      </c>
      <c r="G140" s="46" t="s">
        <v>340</v>
      </c>
      <c r="H140" s="45" t="s">
        <v>341</v>
      </c>
      <c r="I140" s="30">
        <v>78.5</v>
      </c>
      <c r="J140" s="30">
        <v>75</v>
      </c>
      <c r="K140" s="30">
        <v>153.5</v>
      </c>
      <c r="L140" s="31"/>
      <c r="M140" s="47">
        <f t="shared" si="17"/>
        <v>20.46666666666667</v>
      </c>
      <c r="N140" s="48" t="s">
        <v>15</v>
      </c>
    </row>
    <row r="141" spans="1:14" ht="13.5" thickTop="1">
      <c r="A141" s="17" t="s">
        <v>342</v>
      </c>
      <c r="B141" s="79" t="s">
        <v>580</v>
      </c>
      <c r="C141" s="78" t="s">
        <v>583</v>
      </c>
      <c r="D141" s="17">
        <v>1</v>
      </c>
      <c r="E141" s="19" t="s">
        <v>277</v>
      </c>
      <c r="F141" s="17">
        <f t="shared" si="16"/>
        <v>1</v>
      </c>
      <c r="G141" s="19" t="s">
        <v>343</v>
      </c>
      <c r="H141" s="17" t="s">
        <v>344</v>
      </c>
      <c r="I141" s="32">
        <v>78.5</v>
      </c>
      <c r="J141" s="32">
        <v>87.5</v>
      </c>
      <c r="K141" s="32">
        <v>166</v>
      </c>
      <c r="L141" s="33"/>
      <c r="M141" s="34">
        <f>(K141/2*2/3+L141)*0.4</f>
        <v>22.133333333333336</v>
      </c>
      <c r="N141" s="35" t="s">
        <v>15</v>
      </c>
    </row>
    <row r="142" spans="1:14" ht="12.75">
      <c r="A142" s="20" t="s">
        <v>342</v>
      </c>
      <c r="B142" s="76" t="s">
        <v>580</v>
      </c>
      <c r="C142" s="76" t="s">
        <v>583</v>
      </c>
      <c r="D142" s="20">
        <v>1</v>
      </c>
      <c r="E142" s="21" t="s">
        <v>277</v>
      </c>
      <c r="F142" s="20">
        <f t="shared" si="16"/>
        <v>2</v>
      </c>
      <c r="G142" s="21" t="s">
        <v>345</v>
      </c>
      <c r="H142" s="20" t="s">
        <v>346</v>
      </c>
      <c r="I142" s="26">
        <v>77.5</v>
      </c>
      <c r="J142" s="26">
        <v>76.5</v>
      </c>
      <c r="K142" s="26">
        <v>154</v>
      </c>
      <c r="L142" s="27"/>
      <c r="M142" s="36">
        <f aca="true" t="shared" si="18" ref="M142:M164">(K142/2*2/3+L142)*0.4</f>
        <v>20.533333333333335</v>
      </c>
      <c r="N142" s="37" t="s">
        <v>15</v>
      </c>
    </row>
    <row r="143" spans="1:14" ht="13.5" thickBot="1">
      <c r="A143" s="54" t="s">
        <v>342</v>
      </c>
      <c r="B143" s="76" t="s">
        <v>580</v>
      </c>
      <c r="C143" s="80" t="s">
        <v>583</v>
      </c>
      <c r="D143" s="54">
        <v>1</v>
      </c>
      <c r="E143" s="56" t="s">
        <v>277</v>
      </c>
      <c r="F143" s="54">
        <f t="shared" si="16"/>
        <v>3</v>
      </c>
      <c r="G143" s="56" t="s">
        <v>347</v>
      </c>
      <c r="H143" s="54" t="s">
        <v>348</v>
      </c>
      <c r="I143" s="57">
        <v>48.5</v>
      </c>
      <c r="J143" s="57">
        <v>84</v>
      </c>
      <c r="K143" s="57">
        <v>132.5</v>
      </c>
      <c r="L143" s="58"/>
      <c r="M143" s="59">
        <f t="shared" si="18"/>
        <v>17.666666666666668</v>
      </c>
      <c r="N143" s="60" t="s">
        <v>15</v>
      </c>
    </row>
    <row r="144" spans="1:14" ht="13.5" thickTop="1">
      <c r="A144" s="38" t="s">
        <v>349</v>
      </c>
      <c r="B144" s="39" t="s">
        <v>350</v>
      </c>
      <c r="C144" s="39" t="s">
        <v>351</v>
      </c>
      <c r="D144" s="38">
        <v>7</v>
      </c>
      <c r="E144" s="40" t="s">
        <v>352</v>
      </c>
      <c r="F144" s="38">
        <f t="shared" si="16"/>
        <v>1</v>
      </c>
      <c r="G144" s="40" t="s">
        <v>353</v>
      </c>
      <c r="H144" s="38" t="s">
        <v>354</v>
      </c>
      <c r="I144" s="41">
        <v>92</v>
      </c>
      <c r="J144" s="41">
        <v>97.8</v>
      </c>
      <c r="K144" s="41">
        <v>189.8</v>
      </c>
      <c r="L144" s="42"/>
      <c r="M144" s="43">
        <f t="shared" si="18"/>
        <v>25.306666666666672</v>
      </c>
      <c r="N144" s="44" t="s">
        <v>15</v>
      </c>
    </row>
    <row r="145" spans="1:14" ht="12.75">
      <c r="A145" s="20" t="s">
        <v>349</v>
      </c>
      <c r="B145" s="14" t="s">
        <v>350</v>
      </c>
      <c r="C145" s="14" t="s">
        <v>351</v>
      </c>
      <c r="D145" s="20">
        <v>7</v>
      </c>
      <c r="E145" s="21" t="s">
        <v>352</v>
      </c>
      <c r="F145" s="20">
        <f t="shared" si="16"/>
        <v>2</v>
      </c>
      <c r="G145" s="21" t="s">
        <v>355</v>
      </c>
      <c r="H145" s="20" t="s">
        <v>356</v>
      </c>
      <c r="I145" s="26">
        <v>84.5</v>
      </c>
      <c r="J145" s="26">
        <v>101.6</v>
      </c>
      <c r="K145" s="26">
        <v>186.1</v>
      </c>
      <c r="L145" s="27"/>
      <c r="M145" s="36">
        <f t="shared" si="18"/>
        <v>24.813333333333333</v>
      </c>
      <c r="N145" s="37" t="s">
        <v>15</v>
      </c>
    </row>
    <row r="146" spans="1:14" ht="12.75">
      <c r="A146" s="20" t="s">
        <v>349</v>
      </c>
      <c r="B146" s="14" t="s">
        <v>350</v>
      </c>
      <c r="C146" s="14" t="s">
        <v>351</v>
      </c>
      <c r="D146" s="20">
        <v>7</v>
      </c>
      <c r="E146" s="21" t="s">
        <v>352</v>
      </c>
      <c r="F146" s="20">
        <f t="shared" si="16"/>
        <v>3</v>
      </c>
      <c r="G146" s="21" t="s">
        <v>357</v>
      </c>
      <c r="H146" s="20" t="s">
        <v>358</v>
      </c>
      <c r="I146" s="26">
        <v>96</v>
      </c>
      <c r="J146" s="26">
        <v>88.2</v>
      </c>
      <c r="K146" s="26">
        <v>184.2</v>
      </c>
      <c r="L146" s="27"/>
      <c r="M146" s="36">
        <f t="shared" si="18"/>
        <v>24.560000000000002</v>
      </c>
      <c r="N146" s="37" t="s">
        <v>15</v>
      </c>
    </row>
    <row r="147" spans="1:14" ht="12.75">
      <c r="A147" s="20" t="s">
        <v>349</v>
      </c>
      <c r="B147" s="14" t="s">
        <v>350</v>
      </c>
      <c r="C147" s="14" t="s">
        <v>351</v>
      </c>
      <c r="D147" s="20">
        <v>7</v>
      </c>
      <c r="E147" s="21" t="s">
        <v>352</v>
      </c>
      <c r="F147" s="20">
        <f t="shared" si="16"/>
        <v>4</v>
      </c>
      <c r="G147" s="21" t="s">
        <v>359</v>
      </c>
      <c r="H147" s="20" t="s">
        <v>360</v>
      </c>
      <c r="I147" s="26">
        <v>92.5</v>
      </c>
      <c r="J147" s="26">
        <v>90.9</v>
      </c>
      <c r="K147" s="26">
        <v>183.4</v>
      </c>
      <c r="L147" s="27"/>
      <c r="M147" s="36">
        <f t="shared" si="18"/>
        <v>24.453333333333333</v>
      </c>
      <c r="N147" s="37" t="s">
        <v>15</v>
      </c>
    </row>
    <row r="148" spans="1:14" ht="12.75">
      <c r="A148" s="20" t="s">
        <v>349</v>
      </c>
      <c r="B148" s="14" t="s">
        <v>350</v>
      </c>
      <c r="C148" s="14" t="s">
        <v>351</v>
      </c>
      <c r="D148" s="20">
        <v>7</v>
      </c>
      <c r="E148" s="21" t="s">
        <v>352</v>
      </c>
      <c r="F148" s="20">
        <f t="shared" si="16"/>
        <v>5</v>
      </c>
      <c r="G148" s="21" t="s">
        <v>361</v>
      </c>
      <c r="H148" s="20" t="s">
        <v>362</v>
      </c>
      <c r="I148" s="26">
        <v>86</v>
      </c>
      <c r="J148" s="26">
        <v>97.2</v>
      </c>
      <c r="K148" s="26">
        <v>183.2</v>
      </c>
      <c r="L148" s="27"/>
      <c r="M148" s="36">
        <f t="shared" si="18"/>
        <v>24.426666666666666</v>
      </c>
      <c r="N148" s="37" t="s">
        <v>15</v>
      </c>
    </row>
    <row r="149" spans="1:14" ht="12.75">
      <c r="A149" s="20" t="s">
        <v>349</v>
      </c>
      <c r="B149" s="14" t="s">
        <v>350</v>
      </c>
      <c r="C149" s="14" t="s">
        <v>351</v>
      </c>
      <c r="D149" s="20">
        <v>7</v>
      </c>
      <c r="E149" s="21" t="s">
        <v>352</v>
      </c>
      <c r="F149" s="20">
        <f t="shared" si="16"/>
        <v>6</v>
      </c>
      <c r="G149" s="21" t="s">
        <v>363</v>
      </c>
      <c r="H149" s="20" t="s">
        <v>364</v>
      </c>
      <c r="I149" s="26">
        <v>86.5</v>
      </c>
      <c r="J149" s="26">
        <v>92</v>
      </c>
      <c r="K149" s="26">
        <v>178.5</v>
      </c>
      <c r="L149" s="27"/>
      <c r="M149" s="36">
        <f t="shared" si="18"/>
        <v>23.8</v>
      </c>
      <c r="N149" s="37" t="s">
        <v>15</v>
      </c>
    </row>
    <row r="150" spans="1:14" ht="12.75">
      <c r="A150" s="20" t="s">
        <v>349</v>
      </c>
      <c r="B150" s="14" t="s">
        <v>350</v>
      </c>
      <c r="C150" s="14" t="s">
        <v>351</v>
      </c>
      <c r="D150" s="20">
        <v>7</v>
      </c>
      <c r="E150" s="21" t="s">
        <v>352</v>
      </c>
      <c r="F150" s="20">
        <f t="shared" si="16"/>
        <v>7</v>
      </c>
      <c r="G150" s="21" t="s">
        <v>365</v>
      </c>
      <c r="H150" s="20" t="s">
        <v>366</v>
      </c>
      <c r="I150" s="26">
        <v>96.5</v>
      </c>
      <c r="J150" s="26">
        <v>81.4</v>
      </c>
      <c r="K150" s="26">
        <v>177.9</v>
      </c>
      <c r="L150" s="27"/>
      <c r="M150" s="36">
        <f t="shared" si="18"/>
        <v>23.720000000000002</v>
      </c>
      <c r="N150" s="37" t="s">
        <v>15</v>
      </c>
    </row>
    <row r="151" spans="1:14" ht="12.75">
      <c r="A151" s="20" t="s">
        <v>349</v>
      </c>
      <c r="B151" s="14" t="s">
        <v>350</v>
      </c>
      <c r="C151" s="14" t="s">
        <v>351</v>
      </c>
      <c r="D151" s="20">
        <v>7</v>
      </c>
      <c r="E151" s="21" t="s">
        <v>352</v>
      </c>
      <c r="F151" s="20">
        <f t="shared" si="16"/>
        <v>8</v>
      </c>
      <c r="G151" s="21" t="s">
        <v>367</v>
      </c>
      <c r="H151" s="20" t="s">
        <v>368</v>
      </c>
      <c r="I151" s="26">
        <v>81</v>
      </c>
      <c r="J151" s="26">
        <v>92.7</v>
      </c>
      <c r="K151" s="26">
        <v>173.7</v>
      </c>
      <c r="L151" s="27"/>
      <c r="M151" s="36">
        <f t="shared" si="18"/>
        <v>23.16</v>
      </c>
      <c r="N151" s="37" t="s">
        <v>15</v>
      </c>
    </row>
    <row r="152" spans="1:14" ht="12.75">
      <c r="A152" s="20" t="s">
        <v>349</v>
      </c>
      <c r="B152" s="14" t="s">
        <v>350</v>
      </c>
      <c r="C152" s="14" t="s">
        <v>351</v>
      </c>
      <c r="D152" s="20">
        <v>7</v>
      </c>
      <c r="E152" s="21" t="s">
        <v>352</v>
      </c>
      <c r="F152" s="20">
        <f t="shared" si="16"/>
        <v>9</v>
      </c>
      <c r="G152" s="21" t="s">
        <v>369</v>
      </c>
      <c r="H152" s="20" t="s">
        <v>370</v>
      </c>
      <c r="I152" s="26">
        <v>84.5</v>
      </c>
      <c r="J152" s="26">
        <v>88.5</v>
      </c>
      <c r="K152" s="26">
        <v>173</v>
      </c>
      <c r="L152" s="27"/>
      <c r="M152" s="36">
        <f t="shared" si="18"/>
        <v>23.066666666666666</v>
      </c>
      <c r="N152" s="37" t="s">
        <v>15</v>
      </c>
    </row>
    <row r="153" spans="1:14" ht="12.75">
      <c r="A153" s="20" t="s">
        <v>349</v>
      </c>
      <c r="B153" s="14" t="s">
        <v>350</v>
      </c>
      <c r="C153" s="14" t="s">
        <v>351</v>
      </c>
      <c r="D153" s="20">
        <v>7</v>
      </c>
      <c r="E153" s="21" t="s">
        <v>352</v>
      </c>
      <c r="F153" s="20">
        <f t="shared" si="16"/>
        <v>10</v>
      </c>
      <c r="G153" s="21" t="s">
        <v>371</v>
      </c>
      <c r="H153" s="20" t="s">
        <v>372</v>
      </c>
      <c r="I153" s="26">
        <v>82.5</v>
      </c>
      <c r="J153" s="26">
        <v>89.1</v>
      </c>
      <c r="K153" s="26">
        <v>171.6</v>
      </c>
      <c r="L153" s="27"/>
      <c r="M153" s="36">
        <f t="shared" si="18"/>
        <v>22.88</v>
      </c>
      <c r="N153" s="37" t="s">
        <v>15</v>
      </c>
    </row>
    <row r="154" spans="1:14" ht="12.75">
      <c r="A154" s="20" t="s">
        <v>349</v>
      </c>
      <c r="B154" s="14" t="s">
        <v>350</v>
      </c>
      <c r="C154" s="14" t="s">
        <v>351</v>
      </c>
      <c r="D154" s="20">
        <v>7</v>
      </c>
      <c r="E154" s="21" t="s">
        <v>352</v>
      </c>
      <c r="F154" s="20">
        <f t="shared" si="16"/>
        <v>11</v>
      </c>
      <c r="G154" s="21" t="s">
        <v>373</v>
      </c>
      <c r="H154" s="20" t="s">
        <v>374</v>
      </c>
      <c r="I154" s="26">
        <v>79</v>
      </c>
      <c r="J154" s="26">
        <v>88.5</v>
      </c>
      <c r="K154" s="26">
        <v>167.5</v>
      </c>
      <c r="L154" s="27"/>
      <c r="M154" s="36">
        <f t="shared" si="18"/>
        <v>22.333333333333336</v>
      </c>
      <c r="N154" s="37" t="s">
        <v>15</v>
      </c>
    </row>
    <row r="155" spans="1:14" ht="12.75">
      <c r="A155" s="20" t="s">
        <v>349</v>
      </c>
      <c r="B155" s="14" t="s">
        <v>350</v>
      </c>
      <c r="C155" s="14" t="s">
        <v>351</v>
      </c>
      <c r="D155" s="20">
        <v>7</v>
      </c>
      <c r="E155" s="21" t="s">
        <v>352</v>
      </c>
      <c r="F155" s="20">
        <f t="shared" si="16"/>
        <v>12</v>
      </c>
      <c r="G155" s="21" t="s">
        <v>375</v>
      </c>
      <c r="H155" s="20" t="s">
        <v>376</v>
      </c>
      <c r="I155" s="26">
        <v>75.5</v>
      </c>
      <c r="J155" s="26">
        <v>90.2</v>
      </c>
      <c r="K155" s="26">
        <v>165.7</v>
      </c>
      <c r="L155" s="27"/>
      <c r="M155" s="36">
        <f t="shared" si="18"/>
        <v>22.093333333333334</v>
      </c>
      <c r="N155" s="37" t="s">
        <v>15</v>
      </c>
    </row>
    <row r="156" spans="1:14" ht="12.75">
      <c r="A156" s="20" t="s">
        <v>349</v>
      </c>
      <c r="B156" s="14" t="s">
        <v>350</v>
      </c>
      <c r="C156" s="14" t="s">
        <v>351</v>
      </c>
      <c r="D156" s="20">
        <v>7</v>
      </c>
      <c r="E156" s="21" t="s">
        <v>352</v>
      </c>
      <c r="F156" s="20">
        <f t="shared" si="16"/>
        <v>13</v>
      </c>
      <c r="G156" s="21" t="s">
        <v>377</v>
      </c>
      <c r="H156" s="20" t="s">
        <v>378</v>
      </c>
      <c r="I156" s="26">
        <v>70.5</v>
      </c>
      <c r="J156" s="26">
        <v>94.1</v>
      </c>
      <c r="K156" s="26">
        <v>164.6</v>
      </c>
      <c r="L156" s="27"/>
      <c r="M156" s="36">
        <f t="shared" si="18"/>
        <v>21.94666666666667</v>
      </c>
      <c r="N156" s="37" t="s">
        <v>15</v>
      </c>
    </row>
    <row r="157" spans="1:14" ht="12.75">
      <c r="A157" s="20" t="s">
        <v>349</v>
      </c>
      <c r="B157" s="14" t="s">
        <v>350</v>
      </c>
      <c r="C157" s="14" t="s">
        <v>351</v>
      </c>
      <c r="D157" s="20">
        <v>7</v>
      </c>
      <c r="E157" s="21" t="s">
        <v>352</v>
      </c>
      <c r="F157" s="20">
        <f t="shared" si="16"/>
        <v>14</v>
      </c>
      <c r="G157" s="21" t="s">
        <v>379</v>
      </c>
      <c r="H157" s="20" t="s">
        <v>380</v>
      </c>
      <c r="I157" s="26">
        <v>82</v>
      </c>
      <c r="J157" s="26">
        <v>80.2</v>
      </c>
      <c r="K157" s="26">
        <v>162.2</v>
      </c>
      <c r="L157" s="27"/>
      <c r="M157" s="36">
        <f t="shared" si="18"/>
        <v>21.626666666666665</v>
      </c>
      <c r="N157" s="37" t="s">
        <v>15</v>
      </c>
    </row>
    <row r="158" spans="1:14" ht="12.75">
      <c r="A158" s="20" t="s">
        <v>349</v>
      </c>
      <c r="B158" s="14" t="s">
        <v>350</v>
      </c>
      <c r="C158" s="14" t="s">
        <v>351</v>
      </c>
      <c r="D158" s="20">
        <v>7</v>
      </c>
      <c r="E158" s="21" t="s">
        <v>352</v>
      </c>
      <c r="F158" s="20">
        <f t="shared" si="16"/>
        <v>15</v>
      </c>
      <c r="G158" s="21" t="s">
        <v>381</v>
      </c>
      <c r="H158" s="20" t="s">
        <v>382</v>
      </c>
      <c r="I158" s="26">
        <v>70</v>
      </c>
      <c r="J158" s="26">
        <v>90.1</v>
      </c>
      <c r="K158" s="26">
        <v>160.1</v>
      </c>
      <c r="L158" s="27"/>
      <c r="M158" s="36">
        <f t="shared" si="18"/>
        <v>21.346666666666668</v>
      </c>
      <c r="N158" s="37" t="s">
        <v>15</v>
      </c>
    </row>
    <row r="159" spans="1:14" ht="12.75">
      <c r="A159" s="20" t="s">
        <v>349</v>
      </c>
      <c r="B159" s="14" t="s">
        <v>350</v>
      </c>
      <c r="C159" s="14" t="s">
        <v>351</v>
      </c>
      <c r="D159" s="20">
        <v>7</v>
      </c>
      <c r="E159" s="21" t="s">
        <v>352</v>
      </c>
      <c r="F159" s="20">
        <f t="shared" si="16"/>
        <v>16</v>
      </c>
      <c r="G159" s="21" t="s">
        <v>383</v>
      </c>
      <c r="H159" s="20" t="s">
        <v>384</v>
      </c>
      <c r="I159" s="26">
        <v>72</v>
      </c>
      <c r="J159" s="26">
        <v>82.5</v>
      </c>
      <c r="K159" s="26">
        <v>154.5</v>
      </c>
      <c r="L159" s="27"/>
      <c r="M159" s="36">
        <f t="shared" si="18"/>
        <v>20.6</v>
      </c>
      <c r="N159" s="37" t="s">
        <v>15</v>
      </c>
    </row>
    <row r="160" spans="1:14" ht="12.75">
      <c r="A160" s="20" t="s">
        <v>349</v>
      </c>
      <c r="B160" s="14" t="s">
        <v>350</v>
      </c>
      <c r="C160" s="14" t="s">
        <v>351</v>
      </c>
      <c r="D160" s="20">
        <v>7</v>
      </c>
      <c r="E160" s="21" t="s">
        <v>352</v>
      </c>
      <c r="F160" s="20">
        <f t="shared" si="16"/>
        <v>17</v>
      </c>
      <c r="G160" s="21" t="s">
        <v>385</v>
      </c>
      <c r="H160" s="20" t="s">
        <v>386</v>
      </c>
      <c r="I160" s="26">
        <v>67.5</v>
      </c>
      <c r="J160" s="26">
        <v>82.3</v>
      </c>
      <c r="K160" s="26">
        <v>149.8</v>
      </c>
      <c r="L160" s="27"/>
      <c r="M160" s="36">
        <f t="shared" si="18"/>
        <v>19.973333333333336</v>
      </c>
      <c r="N160" s="37" t="s">
        <v>15</v>
      </c>
    </row>
    <row r="161" spans="1:14" ht="12.75">
      <c r="A161" s="20" t="s">
        <v>349</v>
      </c>
      <c r="B161" s="14" t="s">
        <v>350</v>
      </c>
      <c r="C161" s="14" t="s">
        <v>351</v>
      </c>
      <c r="D161" s="20">
        <v>7</v>
      </c>
      <c r="E161" s="21" t="s">
        <v>352</v>
      </c>
      <c r="F161" s="20">
        <f t="shared" si="16"/>
        <v>18</v>
      </c>
      <c r="G161" s="21" t="s">
        <v>387</v>
      </c>
      <c r="H161" s="20" t="s">
        <v>388</v>
      </c>
      <c r="I161" s="26">
        <v>68.5</v>
      </c>
      <c r="J161" s="26">
        <v>81.2</v>
      </c>
      <c r="K161" s="26">
        <v>149.7</v>
      </c>
      <c r="L161" s="27"/>
      <c r="M161" s="36">
        <f t="shared" si="18"/>
        <v>19.96</v>
      </c>
      <c r="N161" s="37" t="s">
        <v>15</v>
      </c>
    </row>
    <row r="162" spans="1:14" ht="12.75">
      <c r="A162" s="20" t="s">
        <v>349</v>
      </c>
      <c r="B162" s="14" t="s">
        <v>350</v>
      </c>
      <c r="C162" s="14" t="s">
        <v>351</v>
      </c>
      <c r="D162" s="20">
        <v>7</v>
      </c>
      <c r="E162" s="21" t="s">
        <v>352</v>
      </c>
      <c r="F162" s="20">
        <f t="shared" si="16"/>
        <v>19</v>
      </c>
      <c r="G162" s="21" t="s">
        <v>389</v>
      </c>
      <c r="H162" s="20" t="s">
        <v>390</v>
      </c>
      <c r="I162" s="26">
        <v>73</v>
      </c>
      <c r="J162" s="26">
        <v>71.8</v>
      </c>
      <c r="K162" s="26">
        <v>144.8</v>
      </c>
      <c r="L162" s="27"/>
      <c r="M162" s="36">
        <f t="shared" si="18"/>
        <v>19.306666666666672</v>
      </c>
      <c r="N162" s="37" t="s">
        <v>15</v>
      </c>
    </row>
    <row r="163" spans="1:14" ht="12.75">
      <c r="A163" s="20" t="s">
        <v>349</v>
      </c>
      <c r="B163" s="14" t="s">
        <v>350</v>
      </c>
      <c r="C163" s="14" t="s">
        <v>351</v>
      </c>
      <c r="D163" s="20">
        <v>7</v>
      </c>
      <c r="E163" s="21" t="s">
        <v>352</v>
      </c>
      <c r="F163" s="20">
        <f t="shared" si="16"/>
        <v>20</v>
      </c>
      <c r="G163" s="21" t="s">
        <v>391</v>
      </c>
      <c r="H163" s="20" t="s">
        <v>392</v>
      </c>
      <c r="I163" s="26">
        <v>69.5</v>
      </c>
      <c r="J163" s="26">
        <v>72.3</v>
      </c>
      <c r="K163" s="26">
        <v>141.8</v>
      </c>
      <c r="L163" s="27"/>
      <c r="M163" s="36">
        <f t="shared" si="18"/>
        <v>18.90666666666667</v>
      </c>
      <c r="N163" s="37" t="s">
        <v>15</v>
      </c>
    </row>
    <row r="164" spans="1:14" ht="13.5" thickBot="1">
      <c r="A164" s="45" t="s">
        <v>349</v>
      </c>
      <c r="B164" s="16" t="s">
        <v>350</v>
      </c>
      <c r="C164" s="16" t="s">
        <v>351</v>
      </c>
      <c r="D164" s="45">
        <v>7</v>
      </c>
      <c r="E164" s="46" t="s">
        <v>352</v>
      </c>
      <c r="F164" s="45">
        <f t="shared" si="16"/>
        <v>21</v>
      </c>
      <c r="G164" s="46" t="s">
        <v>393</v>
      </c>
      <c r="H164" s="45" t="s">
        <v>394</v>
      </c>
      <c r="I164" s="30">
        <v>57</v>
      </c>
      <c r="J164" s="30">
        <v>56.2</v>
      </c>
      <c r="K164" s="30">
        <v>113.2</v>
      </c>
      <c r="L164" s="31"/>
      <c r="M164" s="47">
        <f t="shared" si="18"/>
        <v>15.093333333333334</v>
      </c>
      <c r="N164" s="48" t="s">
        <v>15</v>
      </c>
    </row>
    <row r="165" spans="1:14" ht="13.5" thickTop="1">
      <c r="A165" s="17" t="s">
        <v>395</v>
      </c>
      <c r="B165" s="18" t="s">
        <v>350</v>
      </c>
      <c r="C165" s="18" t="s">
        <v>351</v>
      </c>
      <c r="D165" s="17">
        <v>1</v>
      </c>
      <c r="E165" s="19" t="s">
        <v>396</v>
      </c>
      <c r="F165" s="17">
        <f t="shared" si="16"/>
        <v>1</v>
      </c>
      <c r="G165" s="19" t="s">
        <v>397</v>
      </c>
      <c r="H165" s="17" t="s">
        <v>398</v>
      </c>
      <c r="I165" s="32">
        <v>99.5</v>
      </c>
      <c r="J165" s="32">
        <v>84.9</v>
      </c>
      <c r="K165" s="32">
        <v>184.4</v>
      </c>
      <c r="L165" s="33"/>
      <c r="M165" s="34">
        <f>(K165/2*2/3+L165)*0.4</f>
        <v>24.58666666666667</v>
      </c>
      <c r="N165" s="35" t="s">
        <v>15</v>
      </c>
    </row>
    <row r="166" spans="1:14" ht="12.75">
      <c r="A166" s="20" t="s">
        <v>395</v>
      </c>
      <c r="B166" s="14" t="s">
        <v>350</v>
      </c>
      <c r="C166" s="14" t="s">
        <v>351</v>
      </c>
      <c r="D166" s="20">
        <v>1</v>
      </c>
      <c r="E166" s="21" t="s">
        <v>396</v>
      </c>
      <c r="F166" s="20">
        <f t="shared" si="16"/>
        <v>2</v>
      </c>
      <c r="G166" s="21" t="s">
        <v>399</v>
      </c>
      <c r="H166" s="20" t="s">
        <v>400</v>
      </c>
      <c r="I166" s="26">
        <v>84.5</v>
      </c>
      <c r="J166" s="26">
        <v>81.9</v>
      </c>
      <c r="K166" s="26">
        <v>166.4</v>
      </c>
      <c r="L166" s="27"/>
      <c r="M166" s="36">
        <f>(K166/2*2/3+L166)*0.4</f>
        <v>22.186666666666667</v>
      </c>
      <c r="N166" s="37" t="s">
        <v>15</v>
      </c>
    </row>
    <row r="167" spans="1:14" ht="13.5" thickBot="1">
      <c r="A167" s="45" t="s">
        <v>395</v>
      </c>
      <c r="B167" s="16" t="s">
        <v>350</v>
      </c>
      <c r="C167" s="16" t="s">
        <v>351</v>
      </c>
      <c r="D167" s="45">
        <v>1</v>
      </c>
      <c r="E167" s="46" t="s">
        <v>396</v>
      </c>
      <c r="F167" s="45">
        <f t="shared" si="16"/>
        <v>3</v>
      </c>
      <c r="G167" s="46" t="s">
        <v>401</v>
      </c>
      <c r="H167" s="45" t="s">
        <v>402</v>
      </c>
      <c r="I167" s="30">
        <v>71</v>
      </c>
      <c r="J167" s="30">
        <v>69.4</v>
      </c>
      <c r="K167" s="30">
        <v>140.4</v>
      </c>
      <c r="L167" s="31"/>
      <c r="M167" s="47">
        <f>(K167/2*2/3+L167)*0.4</f>
        <v>18.720000000000002</v>
      </c>
      <c r="N167" s="48" t="s">
        <v>15</v>
      </c>
    </row>
    <row r="168" spans="1:14" ht="13.5" thickTop="1">
      <c r="A168" s="38" t="s">
        <v>404</v>
      </c>
      <c r="B168" s="39" t="s">
        <v>350</v>
      </c>
      <c r="C168" s="39" t="s">
        <v>351</v>
      </c>
      <c r="D168" s="38">
        <v>3</v>
      </c>
      <c r="E168" s="40" t="s">
        <v>405</v>
      </c>
      <c r="F168" s="38">
        <f t="shared" si="16"/>
        <v>1</v>
      </c>
      <c r="G168" s="40" t="s">
        <v>406</v>
      </c>
      <c r="H168" s="38" t="s">
        <v>407</v>
      </c>
      <c r="I168" s="41">
        <v>93</v>
      </c>
      <c r="J168" s="41">
        <v>74.3</v>
      </c>
      <c r="K168" s="41">
        <v>167.3</v>
      </c>
      <c r="L168" s="42"/>
      <c r="M168" s="43">
        <f aca="true" t="shared" si="19" ref="M168:M179">(K168/2*2/3+L168)*0.4</f>
        <v>22.306666666666672</v>
      </c>
      <c r="N168" s="44" t="s">
        <v>15</v>
      </c>
    </row>
    <row r="169" spans="1:14" ht="12.75">
      <c r="A169" s="20" t="s">
        <v>404</v>
      </c>
      <c r="B169" s="14" t="s">
        <v>350</v>
      </c>
      <c r="C169" s="14" t="s">
        <v>351</v>
      </c>
      <c r="D169" s="20">
        <v>3</v>
      </c>
      <c r="E169" s="21" t="s">
        <v>405</v>
      </c>
      <c r="F169" s="20">
        <f t="shared" si="16"/>
        <v>2</v>
      </c>
      <c r="G169" s="21" t="s">
        <v>408</v>
      </c>
      <c r="H169" s="20" t="s">
        <v>409</v>
      </c>
      <c r="I169" s="26">
        <v>85</v>
      </c>
      <c r="J169" s="26">
        <v>73.5</v>
      </c>
      <c r="K169" s="26">
        <v>158.5</v>
      </c>
      <c r="L169" s="27"/>
      <c r="M169" s="36">
        <f t="shared" si="19"/>
        <v>21.133333333333336</v>
      </c>
      <c r="N169" s="37" t="s">
        <v>15</v>
      </c>
    </row>
    <row r="170" spans="1:14" ht="12.75">
      <c r="A170" s="20" t="s">
        <v>404</v>
      </c>
      <c r="B170" s="14" t="s">
        <v>350</v>
      </c>
      <c r="C170" s="14" t="s">
        <v>351</v>
      </c>
      <c r="D170" s="20">
        <v>3</v>
      </c>
      <c r="E170" s="21" t="s">
        <v>405</v>
      </c>
      <c r="F170" s="20">
        <f t="shared" si="16"/>
        <v>3</v>
      </c>
      <c r="G170" s="21" t="s">
        <v>410</v>
      </c>
      <c r="H170" s="20" t="s">
        <v>411</v>
      </c>
      <c r="I170" s="26">
        <v>86.5</v>
      </c>
      <c r="J170" s="26">
        <v>70.6</v>
      </c>
      <c r="K170" s="26">
        <v>157.1</v>
      </c>
      <c r="L170" s="27"/>
      <c r="M170" s="36">
        <f t="shared" si="19"/>
        <v>20.94666666666667</v>
      </c>
      <c r="N170" s="37" t="s">
        <v>15</v>
      </c>
    </row>
    <row r="171" spans="1:14" ht="12.75">
      <c r="A171" s="20" t="s">
        <v>404</v>
      </c>
      <c r="B171" s="14" t="s">
        <v>350</v>
      </c>
      <c r="C171" s="14" t="s">
        <v>351</v>
      </c>
      <c r="D171" s="20">
        <v>3</v>
      </c>
      <c r="E171" s="21" t="s">
        <v>405</v>
      </c>
      <c r="F171" s="20">
        <f t="shared" si="16"/>
        <v>4</v>
      </c>
      <c r="G171" s="21" t="s">
        <v>412</v>
      </c>
      <c r="H171" s="20" t="s">
        <v>413</v>
      </c>
      <c r="I171" s="26">
        <v>92</v>
      </c>
      <c r="J171" s="26">
        <v>59.4</v>
      </c>
      <c r="K171" s="26">
        <v>151.4</v>
      </c>
      <c r="L171" s="27"/>
      <c r="M171" s="36">
        <f t="shared" si="19"/>
        <v>20.186666666666667</v>
      </c>
      <c r="N171" s="37" t="s">
        <v>15</v>
      </c>
    </row>
    <row r="172" spans="1:14" ht="12.75">
      <c r="A172" s="20" t="s">
        <v>404</v>
      </c>
      <c r="B172" s="14" t="s">
        <v>350</v>
      </c>
      <c r="C172" s="14" t="s">
        <v>351</v>
      </c>
      <c r="D172" s="20">
        <v>3</v>
      </c>
      <c r="E172" s="21" t="s">
        <v>405</v>
      </c>
      <c r="F172" s="20">
        <f t="shared" si="16"/>
        <v>5</v>
      </c>
      <c r="G172" s="21" t="s">
        <v>414</v>
      </c>
      <c r="H172" s="20" t="s">
        <v>415</v>
      </c>
      <c r="I172" s="26">
        <v>74</v>
      </c>
      <c r="J172" s="26">
        <v>74.4</v>
      </c>
      <c r="K172" s="26">
        <v>148.4</v>
      </c>
      <c r="L172" s="27"/>
      <c r="M172" s="36">
        <f t="shared" si="19"/>
        <v>19.78666666666667</v>
      </c>
      <c r="N172" s="37" t="s">
        <v>15</v>
      </c>
    </row>
    <row r="173" spans="1:14" ht="12.75">
      <c r="A173" s="20" t="s">
        <v>404</v>
      </c>
      <c r="B173" s="14" t="s">
        <v>350</v>
      </c>
      <c r="C173" s="14" t="s">
        <v>351</v>
      </c>
      <c r="D173" s="20">
        <v>3</v>
      </c>
      <c r="E173" s="21" t="s">
        <v>405</v>
      </c>
      <c r="F173" s="20">
        <f t="shared" si="16"/>
        <v>6</v>
      </c>
      <c r="G173" s="21" t="s">
        <v>416</v>
      </c>
      <c r="H173" s="20" t="s">
        <v>417</v>
      </c>
      <c r="I173" s="26">
        <v>89</v>
      </c>
      <c r="J173" s="26">
        <v>59.3</v>
      </c>
      <c r="K173" s="26">
        <v>148.3</v>
      </c>
      <c r="L173" s="27"/>
      <c r="M173" s="36">
        <f t="shared" si="19"/>
        <v>19.773333333333337</v>
      </c>
      <c r="N173" s="37" t="s">
        <v>15</v>
      </c>
    </row>
    <row r="174" spans="1:14" ht="12.75">
      <c r="A174" s="20" t="s">
        <v>404</v>
      </c>
      <c r="B174" s="14" t="s">
        <v>350</v>
      </c>
      <c r="C174" s="14" t="s">
        <v>351</v>
      </c>
      <c r="D174" s="20">
        <v>3</v>
      </c>
      <c r="E174" s="21" t="s">
        <v>405</v>
      </c>
      <c r="F174" s="20">
        <f t="shared" si="16"/>
        <v>7</v>
      </c>
      <c r="G174" s="21" t="s">
        <v>418</v>
      </c>
      <c r="H174" s="20" t="s">
        <v>419</v>
      </c>
      <c r="I174" s="26">
        <v>83</v>
      </c>
      <c r="J174" s="26">
        <v>62.5</v>
      </c>
      <c r="K174" s="26">
        <v>145.5</v>
      </c>
      <c r="L174" s="27"/>
      <c r="M174" s="36">
        <f t="shared" si="19"/>
        <v>19.400000000000002</v>
      </c>
      <c r="N174" s="37" t="s">
        <v>15</v>
      </c>
    </row>
    <row r="175" spans="1:14" ht="12.75">
      <c r="A175" s="20" t="s">
        <v>404</v>
      </c>
      <c r="B175" s="14" t="s">
        <v>350</v>
      </c>
      <c r="C175" s="14" t="s">
        <v>351</v>
      </c>
      <c r="D175" s="20">
        <v>3</v>
      </c>
      <c r="E175" s="21" t="s">
        <v>405</v>
      </c>
      <c r="F175" s="20">
        <f t="shared" si="16"/>
        <v>8</v>
      </c>
      <c r="G175" s="21" t="s">
        <v>420</v>
      </c>
      <c r="H175" s="20" t="s">
        <v>421</v>
      </c>
      <c r="I175" s="26">
        <v>82.5</v>
      </c>
      <c r="J175" s="26">
        <v>61.3</v>
      </c>
      <c r="K175" s="26">
        <v>143.8</v>
      </c>
      <c r="L175" s="27"/>
      <c r="M175" s="36">
        <f t="shared" si="19"/>
        <v>19.173333333333336</v>
      </c>
      <c r="N175" s="37" t="s">
        <v>15</v>
      </c>
    </row>
    <row r="176" spans="1:14" ht="13.5" thickBot="1">
      <c r="A176" s="45" t="s">
        <v>404</v>
      </c>
      <c r="B176" s="16" t="s">
        <v>350</v>
      </c>
      <c r="C176" s="16" t="s">
        <v>351</v>
      </c>
      <c r="D176" s="45">
        <v>3</v>
      </c>
      <c r="E176" s="46" t="s">
        <v>405</v>
      </c>
      <c r="F176" s="45">
        <f t="shared" si="16"/>
        <v>9</v>
      </c>
      <c r="G176" s="46" t="s">
        <v>422</v>
      </c>
      <c r="H176" s="45" t="s">
        <v>423</v>
      </c>
      <c r="I176" s="30">
        <v>77</v>
      </c>
      <c r="J176" s="30">
        <v>66.5</v>
      </c>
      <c r="K176" s="30">
        <v>143.5</v>
      </c>
      <c r="L176" s="31"/>
      <c r="M176" s="47">
        <f t="shared" si="19"/>
        <v>19.133333333333336</v>
      </c>
      <c r="N176" s="48" t="s">
        <v>15</v>
      </c>
    </row>
    <row r="177" spans="1:14" ht="13.5" thickTop="1">
      <c r="A177" s="17" t="s">
        <v>424</v>
      </c>
      <c r="B177" s="18" t="s">
        <v>350</v>
      </c>
      <c r="C177" s="18" t="s">
        <v>351</v>
      </c>
      <c r="D177" s="17">
        <v>1</v>
      </c>
      <c r="E177" s="19" t="s">
        <v>186</v>
      </c>
      <c r="F177" s="17">
        <f t="shared" si="16"/>
        <v>1</v>
      </c>
      <c r="G177" s="19" t="s">
        <v>425</v>
      </c>
      <c r="H177" s="17" t="s">
        <v>426</v>
      </c>
      <c r="I177" s="32">
        <v>86</v>
      </c>
      <c r="J177" s="32">
        <v>88.5</v>
      </c>
      <c r="K177" s="32">
        <v>174.5</v>
      </c>
      <c r="L177" s="33"/>
      <c r="M177" s="34">
        <f t="shared" si="19"/>
        <v>23.266666666666666</v>
      </c>
      <c r="N177" s="35" t="s">
        <v>15</v>
      </c>
    </row>
    <row r="178" spans="1:14" ht="12.75">
      <c r="A178" s="20" t="s">
        <v>424</v>
      </c>
      <c r="B178" s="14" t="s">
        <v>350</v>
      </c>
      <c r="C178" s="14" t="s">
        <v>351</v>
      </c>
      <c r="D178" s="20">
        <v>1</v>
      </c>
      <c r="E178" s="21" t="s">
        <v>186</v>
      </c>
      <c r="F178" s="20">
        <f t="shared" si="16"/>
        <v>1</v>
      </c>
      <c r="G178" s="21" t="s">
        <v>427</v>
      </c>
      <c r="H178" s="20" t="s">
        <v>428</v>
      </c>
      <c r="I178" s="26">
        <v>88</v>
      </c>
      <c r="J178" s="26">
        <v>86.5</v>
      </c>
      <c r="K178" s="26">
        <v>174.5</v>
      </c>
      <c r="L178" s="27"/>
      <c r="M178" s="36">
        <f t="shared" si="19"/>
        <v>23.266666666666666</v>
      </c>
      <c r="N178" s="37" t="s">
        <v>15</v>
      </c>
    </row>
    <row r="179" spans="1:14" ht="13.5" thickBot="1">
      <c r="A179" s="45" t="s">
        <v>424</v>
      </c>
      <c r="B179" s="16" t="s">
        <v>350</v>
      </c>
      <c r="C179" s="16" t="s">
        <v>351</v>
      </c>
      <c r="D179" s="45">
        <v>1</v>
      </c>
      <c r="E179" s="46" t="s">
        <v>186</v>
      </c>
      <c r="F179" s="45">
        <f t="shared" si="16"/>
        <v>3</v>
      </c>
      <c r="G179" s="46" t="s">
        <v>429</v>
      </c>
      <c r="H179" s="45" t="s">
        <v>430</v>
      </c>
      <c r="I179" s="30">
        <v>76.5</v>
      </c>
      <c r="J179" s="30">
        <v>96</v>
      </c>
      <c r="K179" s="30">
        <v>172.5</v>
      </c>
      <c r="L179" s="31"/>
      <c r="M179" s="47">
        <f t="shared" si="19"/>
        <v>23</v>
      </c>
      <c r="N179" s="48" t="s">
        <v>15</v>
      </c>
    </row>
    <row r="180" spans="1:14" ht="13.5" thickTop="1">
      <c r="A180" s="17" t="s">
        <v>431</v>
      </c>
      <c r="B180" s="18" t="s">
        <v>350</v>
      </c>
      <c r="C180" s="18" t="s">
        <v>432</v>
      </c>
      <c r="D180" s="17">
        <v>1</v>
      </c>
      <c r="E180" s="19" t="s">
        <v>433</v>
      </c>
      <c r="F180" s="17">
        <f t="shared" si="16"/>
        <v>1</v>
      </c>
      <c r="G180" s="19" t="s">
        <v>434</v>
      </c>
      <c r="H180" s="17" t="s">
        <v>435</v>
      </c>
      <c r="I180" s="32">
        <v>96</v>
      </c>
      <c r="J180" s="32">
        <v>66.6</v>
      </c>
      <c r="K180" s="32">
        <v>162.6</v>
      </c>
      <c r="L180" s="33"/>
      <c r="M180" s="34">
        <f aca="true" t="shared" si="20" ref="M180:M190">(K180/2*2/3+L180)*0.4</f>
        <v>21.68</v>
      </c>
      <c r="N180" s="35" t="s">
        <v>15</v>
      </c>
    </row>
    <row r="181" spans="1:14" ht="12.75">
      <c r="A181" s="20" t="s">
        <v>431</v>
      </c>
      <c r="B181" s="14" t="s">
        <v>350</v>
      </c>
      <c r="C181" s="14" t="s">
        <v>432</v>
      </c>
      <c r="D181" s="20">
        <v>1</v>
      </c>
      <c r="E181" s="21" t="s">
        <v>433</v>
      </c>
      <c r="F181" s="20">
        <f t="shared" si="16"/>
        <v>2</v>
      </c>
      <c r="G181" s="21" t="s">
        <v>436</v>
      </c>
      <c r="H181" s="20" t="s">
        <v>437</v>
      </c>
      <c r="I181" s="26">
        <v>89.5</v>
      </c>
      <c r="J181" s="26">
        <v>60.6</v>
      </c>
      <c r="K181" s="26">
        <v>150.1</v>
      </c>
      <c r="L181" s="27"/>
      <c r="M181" s="36">
        <f t="shared" si="20"/>
        <v>20.013333333333335</v>
      </c>
      <c r="N181" s="37" t="s">
        <v>15</v>
      </c>
    </row>
    <row r="182" spans="1:14" ht="13.5" thickBot="1">
      <c r="A182" s="45" t="s">
        <v>431</v>
      </c>
      <c r="B182" s="16" t="s">
        <v>350</v>
      </c>
      <c r="C182" s="16" t="s">
        <v>432</v>
      </c>
      <c r="D182" s="45">
        <v>1</v>
      </c>
      <c r="E182" s="46" t="s">
        <v>433</v>
      </c>
      <c r="F182" s="45">
        <f t="shared" si="16"/>
        <v>3</v>
      </c>
      <c r="G182" s="46" t="s">
        <v>438</v>
      </c>
      <c r="H182" s="45" t="s">
        <v>439</v>
      </c>
      <c r="I182" s="30">
        <v>73.5</v>
      </c>
      <c r="J182" s="30">
        <v>50.5</v>
      </c>
      <c r="K182" s="30">
        <v>124</v>
      </c>
      <c r="L182" s="31"/>
      <c r="M182" s="47">
        <f t="shared" si="20"/>
        <v>16.533333333333335</v>
      </c>
      <c r="N182" s="48" t="s">
        <v>15</v>
      </c>
    </row>
    <row r="183" spans="1:14" s="67" customFormat="1" ht="13.5" thickTop="1">
      <c r="A183" s="68" t="s">
        <v>440</v>
      </c>
      <c r="B183" s="18" t="s">
        <v>350</v>
      </c>
      <c r="C183" s="18" t="s">
        <v>432</v>
      </c>
      <c r="D183" s="68">
        <v>1</v>
      </c>
      <c r="E183" s="69" t="s">
        <v>441</v>
      </c>
      <c r="F183" s="68">
        <f t="shared" si="16"/>
        <v>1</v>
      </c>
      <c r="G183" s="69" t="s">
        <v>442</v>
      </c>
      <c r="H183" s="68" t="s">
        <v>443</v>
      </c>
      <c r="I183" s="32">
        <v>76</v>
      </c>
      <c r="J183" s="32">
        <v>69.2</v>
      </c>
      <c r="K183" s="32">
        <v>145.2</v>
      </c>
      <c r="L183" s="33"/>
      <c r="M183" s="70">
        <f t="shared" si="20"/>
        <v>19.36</v>
      </c>
      <c r="N183" s="89" t="s">
        <v>549</v>
      </c>
    </row>
    <row r="184" spans="1:14" s="67" customFormat="1" ht="13.5" thickBot="1">
      <c r="A184" s="72" t="s">
        <v>440</v>
      </c>
      <c r="B184" s="55" t="s">
        <v>350</v>
      </c>
      <c r="C184" s="55" t="s">
        <v>432</v>
      </c>
      <c r="D184" s="72">
        <v>1</v>
      </c>
      <c r="E184" s="73" t="s">
        <v>441</v>
      </c>
      <c r="F184" s="72">
        <f t="shared" si="16"/>
        <v>2</v>
      </c>
      <c r="G184" s="73" t="s">
        <v>444</v>
      </c>
      <c r="H184" s="72" t="s">
        <v>445</v>
      </c>
      <c r="I184" s="57">
        <v>78.5</v>
      </c>
      <c r="J184" s="57">
        <v>60.2</v>
      </c>
      <c r="K184" s="57">
        <v>138.7</v>
      </c>
      <c r="L184" s="58"/>
      <c r="M184" s="74">
        <f t="shared" si="20"/>
        <v>18.493333333333332</v>
      </c>
      <c r="N184" s="90"/>
    </row>
    <row r="185" spans="1:14" ht="13.5" thickTop="1">
      <c r="A185" s="38" t="s">
        <v>446</v>
      </c>
      <c r="B185" s="39" t="s">
        <v>350</v>
      </c>
      <c r="C185" s="39" t="s">
        <v>432</v>
      </c>
      <c r="D185" s="38">
        <v>2</v>
      </c>
      <c r="E185" s="40" t="s">
        <v>447</v>
      </c>
      <c r="F185" s="38">
        <f t="shared" si="16"/>
        <v>1</v>
      </c>
      <c r="G185" s="40" t="s">
        <v>448</v>
      </c>
      <c r="H185" s="38" t="s">
        <v>449</v>
      </c>
      <c r="I185" s="41">
        <v>86.5</v>
      </c>
      <c r="J185" s="41">
        <v>89.4</v>
      </c>
      <c r="K185" s="41">
        <v>175.9</v>
      </c>
      <c r="L185" s="42"/>
      <c r="M185" s="43">
        <f t="shared" si="20"/>
        <v>23.453333333333333</v>
      </c>
      <c r="N185" s="44" t="s">
        <v>15</v>
      </c>
    </row>
    <row r="186" spans="1:14" ht="12.75">
      <c r="A186" s="20" t="s">
        <v>446</v>
      </c>
      <c r="B186" s="14" t="s">
        <v>350</v>
      </c>
      <c r="C186" s="14" t="s">
        <v>432</v>
      </c>
      <c r="D186" s="20">
        <v>2</v>
      </c>
      <c r="E186" s="21" t="s">
        <v>447</v>
      </c>
      <c r="F186" s="20">
        <f t="shared" si="16"/>
        <v>2</v>
      </c>
      <c r="G186" s="21" t="s">
        <v>450</v>
      </c>
      <c r="H186" s="20" t="s">
        <v>451</v>
      </c>
      <c r="I186" s="26">
        <v>90.5</v>
      </c>
      <c r="J186" s="26">
        <v>79.4</v>
      </c>
      <c r="K186" s="26">
        <v>169.9</v>
      </c>
      <c r="L186" s="27"/>
      <c r="M186" s="36">
        <f t="shared" si="20"/>
        <v>22.653333333333336</v>
      </c>
      <c r="N186" s="37" t="s">
        <v>15</v>
      </c>
    </row>
    <row r="187" spans="1:14" ht="12.75">
      <c r="A187" s="20" t="s">
        <v>446</v>
      </c>
      <c r="B187" s="14" t="s">
        <v>350</v>
      </c>
      <c r="C187" s="14" t="s">
        <v>432</v>
      </c>
      <c r="D187" s="20">
        <v>2</v>
      </c>
      <c r="E187" s="21" t="s">
        <v>447</v>
      </c>
      <c r="F187" s="20">
        <f t="shared" si="16"/>
        <v>3</v>
      </c>
      <c r="G187" s="21" t="s">
        <v>452</v>
      </c>
      <c r="H187" s="20" t="s">
        <v>453</v>
      </c>
      <c r="I187" s="26">
        <v>87</v>
      </c>
      <c r="J187" s="26">
        <v>82.3</v>
      </c>
      <c r="K187" s="26">
        <v>169.3</v>
      </c>
      <c r="L187" s="27"/>
      <c r="M187" s="36">
        <f t="shared" si="20"/>
        <v>22.573333333333338</v>
      </c>
      <c r="N187" s="37" t="s">
        <v>15</v>
      </c>
    </row>
    <row r="188" spans="1:14" ht="12.75">
      <c r="A188" s="20" t="s">
        <v>446</v>
      </c>
      <c r="B188" s="14" t="s">
        <v>350</v>
      </c>
      <c r="C188" s="14" t="s">
        <v>432</v>
      </c>
      <c r="D188" s="20">
        <v>2</v>
      </c>
      <c r="E188" s="21" t="s">
        <v>447</v>
      </c>
      <c r="F188" s="20">
        <f t="shared" si="16"/>
        <v>4</v>
      </c>
      <c r="G188" s="21" t="s">
        <v>454</v>
      </c>
      <c r="H188" s="20" t="s">
        <v>455</v>
      </c>
      <c r="I188" s="26">
        <v>88</v>
      </c>
      <c r="J188" s="26">
        <v>77.7</v>
      </c>
      <c r="K188" s="26">
        <v>165.7</v>
      </c>
      <c r="L188" s="27"/>
      <c r="M188" s="36">
        <f t="shared" si="20"/>
        <v>22.093333333333334</v>
      </c>
      <c r="N188" s="37" t="s">
        <v>15</v>
      </c>
    </row>
    <row r="189" spans="1:14" ht="12.75">
      <c r="A189" s="20" t="s">
        <v>446</v>
      </c>
      <c r="B189" s="14" t="s">
        <v>350</v>
      </c>
      <c r="C189" s="14" t="s">
        <v>432</v>
      </c>
      <c r="D189" s="20">
        <v>2</v>
      </c>
      <c r="E189" s="21" t="s">
        <v>447</v>
      </c>
      <c r="F189" s="20">
        <f t="shared" si="16"/>
        <v>5</v>
      </c>
      <c r="G189" s="21" t="s">
        <v>456</v>
      </c>
      <c r="H189" s="20" t="s">
        <v>457</v>
      </c>
      <c r="I189" s="26">
        <v>100</v>
      </c>
      <c r="J189" s="26">
        <v>65.6</v>
      </c>
      <c r="K189" s="26">
        <v>165.6</v>
      </c>
      <c r="L189" s="27"/>
      <c r="M189" s="36">
        <f t="shared" si="20"/>
        <v>22.08</v>
      </c>
      <c r="N189" s="37" t="s">
        <v>15</v>
      </c>
    </row>
    <row r="190" spans="1:14" ht="13.5" thickBot="1">
      <c r="A190" s="45" t="s">
        <v>446</v>
      </c>
      <c r="B190" s="16" t="s">
        <v>350</v>
      </c>
      <c r="C190" s="16" t="s">
        <v>432</v>
      </c>
      <c r="D190" s="45">
        <v>2</v>
      </c>
      <c r="E190" s="46" t="s">
        <v>447</v>
      </c>
      <c r="F190" s="45">
        <f t="shared" si="16"/>
        <v>6</v>
      </c>
      <c r="G190" s="46" t="s">
        <v>458</v>
      </c>
      <c r="H190" s="45" t="s">
        <v>459</v>
      </c>
      <c r="I190" s="30">
        <v>86.5</v>
      </c>
      <c r="J190" s="30">
        <v>78</v>
      </c>
      <c r="K190" s="30">
        <v>164.5</v>
      </c>
      <c r="L190" s="31"/>
      <c r="M190" s="47">
        <f t="shared" si="20"/>
        <v>21.933333333333337</v>
      </c>
      <c r="N190" s="48" t="s">
        <v>15</v>
      </c>
    </row>
    <row r="191" spans="1:14" s="67" customFormat="1" ht="13.5" thickTop="1">
      <c r="A191" s="68" t="s">
        <v>460</v>
      </c>
      <c r="B191" s="18" t="s">
        <v>350</v>
      </c>
      <c r="C191" s="18" t="s">
        <v>461</v>
      </c>
      <c r="D191" s="68">
        <v>3</v>
      </c>
      <c r="E191" s="69" t="s">
        <v>403</v>
      </c>
      <c r="F191" s="68">
        <f t="shared" si="16"/>
        <v>1</v>
      </c>
      <c r="G191" s="69" t="s">
        <v>462</v>
      </c>
      <c r="H191" s="68" t="s">
        <v>463</v>
      </c>
      <c r="I191" s="32">
        <v>108</v>
      </c>
      <c r="J191" s="32">
        <v>84.6</v>
      </c>
      <c r="K191" s="32">
        <v>192.6</v>
      </c>
      <c r="L191" s="33"/>
      <c r="M191" s="70">
        <f aca="true" t="shared" si="21" ref="M191:M198">(K191/2*2/3+L191)*0.4</f>
        <v>25.680000000000003</v>
      </c>
      <c r="N191" s="89" t="s">
        <v>549</v>
      </c>
    </row>
    <row r="192" spans="1:14" s="67" customFormat="1" ht="12.75">
      <c r="A192" s="12" t="s">
        <v>460</v>
      </c>
      <c r="B192" s="14" t="s">
        <v>350</v>
      </c>
      <c r="C192" s="14" t="s">
        <v>461</v>
      </c>
      <c r="D192" s="12">
        <v>3</v>
      </c>
      <c r="E192" s="15" t="s">
        <v>403</v>
      </c>
      <c r="F192" s="12">
        <f t="shared" si="16"/>
        <v>2</v>
      </c>
      <c r="G192" s="15" t="s">
        <v>464</v>
      </c>
      <c r="H192" s="12" t="s">
        <v>465</v>
      </c>
      <c r="I192" s="26">
        <v>93.5</v>
      </c>
      <c r="J192" s="26">
        <v>88.3</v>
      </c>
      <c r="K192" s="26">
        <v>181.8</v>
      </c>
      <c r="L192" s="27"/>
      <c r="M192" s="28">
        <f t="shared" si="21"/>
        <v>24.240000000000002</v>
      </c>
      <c r="N192" s="91"/>
    </row>
    <row r="193" spans="1:14" s="67" customFormat="1" ht="12.75">
      <c r="A193" s="12" t="s">
        <v>460</v>
      </c>
      <c r="B193" s="14" t="s">
        <v>350</v>
      </c>
      <c r="C193" s="14" t="s">
        <v>461</v>
      </c>
      <c r="D193" s="12">
        <v>3</v>
      </c>
      <c r="E193" s="15" t="s">
        <v>403</v>
      </c>
      <c r="F193" s="12">
        <f t="shared" si="16"/>
        <v>3</v>
      </c>
      <c r="G193" s="15" t="s">
        <v>466</v>
      </c>
      <c r="H193" s="12" t="s">
        <v>467</v>
      </c>
      <c r="I193" s="26">
        <v>95.5</v>
      </c>
      <c r="J193" s="26">
        <v>81.9</v>
      </c>
      <c r="K193" s="26">
        <v>177.4</v>
      </c>
      <c r="L193" s="27"/>
      <c r="M193" s="28">
        <f t="shared" si="21"/>
        <v>23.653333333333336</v>
      </c>
      <c r="N193" s="91"/>
    </row>
    <row r="194" spans="1:14" s="67" customFormat="1" ht="12.75">
      <c r="A194" s="12" t="s">
        <v>460</v>
      </c>
      <c r="B194" s="14" t="s">
        <v>350</v>
      </c>
      <c r="C194" s="14" t="s">
        <v>461</v>
      </c>
      <c r="D194" s="12">
        <v>3</v>
      </c>
      <c r="E194" s="15" t="s">
        <v>403</v>
      </c>
      <c r="F194" s="12">
        <f t="shared" si="16"/>
        <v>4</v>
      </c>
      <c r="G194" s="15" t="s">
        <v>468</v>
      </c>
      <c r="H194" s="12" t="s">
        <v>469</v>
      </c>
      <c r="I194" s="26">
        <v>68</v>
      </c>
      <c r="J194" s="26">
        <v>75</v>
      </c>
      <c r="K194" s="26">
        <v>143</v>
      </c>
      <c r="L194" s="27"/>
      <c r="M194" s="28">
        <f t="shared" si="21"/>
        <v>19.066666666666666</v>
      </c>
      <c r="N194" s="91"/>
    </row>
    <row r="195" spans="1:14" s="67" customFormat="1" ht="12.75">
      <c r="A195" s="12" t="s">
        <v>460</v>
      </c>
      <c r="B195" s="14" t="s">
        <v>350</v>
      </c>
      <c r="C195" s="14" t="s">
        <v>461</v>
      </c>
      <c r="D195" s="12">
        <v>3</v>
      </c>
      <c r="E195" s="15" t="s">
        <v>403</v>
      </c>
      <c r="F195" s="12">
        <f t="shared" si="16"/>
        <v>5</v>
      </c>
      <c r="G195" s="15" t="s">
        <v>470</v>
      </c>
      <c r="H195" s="12" t="s">
        <v>471</v>
      </c>
      <c r="I195" s="26">
        <v>71</v>
      </c>
      <c r="J195" s="26">
        <v>64.2</v>
      </c>
      <c r="K195" s="26">
        <v>135.2</v>
      </c>
      <c r="L195" s="27"/>
      <c r="M195" s="28">
        <f t="shared" si="21"/>
        <v>18.026666666666667</v>
      </c>
      <c r="N195" s="91"/>
    </row>
    <row r="196" spans="1:14" s="67" customFormat="1" ht="12.75">
      <c r="A196" s="12" t="s">
        <v>460</v>
      </c>
      <c r="B196" s="14" t="s">
        <v>350</v>
      </c>
      <c r="C196" s="14" t="s">
        <v>461</v>
      </c>
      <c r="D196" s="12">
        <v>3</v>
      </c>
      <c r="E196" s="15" t="s">
        <v>403</v>
      </c>
      <c r="F196" s="12">
        <f aca="true" t="shared" si="22" ref="F196:F224">SUMPRODUCT(($A$4:$A$224=$A196)*($M$4:$M$224&gt;$M196))+1</f>
        <v>6</v>
      </c>
      <c r="G196" s="15" t="s">
        <v>472</v>
      </c>
      <c r="H196" s="12" t="s">
        <v>473</v>
      </c>
      <c r="I196" s="26">
        <v>44</v>
      </c>
      <c r="J196" s="26">
        <v>74.4</v>
      </c>
      <c r="K196" s="26">
        <v>118.4</v>
      </c>
      <c r="L196" s="27"/>
      <c r="M196" s="28">
        <f t="shared" si="21"/>
        <v>15.786666666666669</v>
      </c>
      <c r="N196" s="91"/>
    </row>
    <row r="197" spans="1:14" s="67" customFormat="1" ht="12.75">
      <c r="A197" s="12" t="s">
        <v>460</v>
      </c>
      <c r="B197" s="14" t="s">
        <v>350</v>
      </c>
      <c r="C197" s="14" t="s">
        <v>461</v>
      </c>
      <c r="D197" s="12">
        <v>3</v>
      </c>
      <c r="E197" s="15" t="s">
        <v>403</v>
      </c>
      <c r="F197" s="12">
        <f t="shared" si="22"/>
        <v>7</v>
      </c>
      <c r="G197" s="15" t="s">
        <v>474</v>
      </c>
      <c r="H197" s="12" t="s">
        <v>475</v>
      </c>
      <c r="I197" s="26">
        <v>42.5</v>
      </c>
      <c r="J197" s="26">
        <v>72.9</v>
      </c>
      <c r="K197" s="26">
        <v>115.4</v>
      </c>
      <c r="L197" s="27"/>
      <c r="M197" s="28">
        <f t="shared" si="21"/>
        <v>15.386666666666668</v>
      </c>
      <c r="N197" s="91"/>
    </row>
    <row r="198" spans="1:14" s="67" customFormat="1" ht="13.5" thickBot="1">
      <c r="A198" s="72" t="s">
        <v>460</v>
      </c>
      <c r="B198" s="55" t="s">
        <v>350</v>
      </c>
      <c r="C198" s="55" t="s">
        <v>461</v>
      </c>
      <c r="D198" s="72">
        <v>3</v>
      </c>
      <c r="E198" s="73" t="s">
        <v>403</v>
      </c>
      <c r="F198" s="72">
        <f t="shared" si="22"/>
        <v>8</v>
      </c>
      <c r="G198" s="73" t="s">
        <v>476</v>
      </c>
      <c r="H198" s="72" t="s">
        <v>477</v>
      </c>
      <c r="I198" s="57">
        <v>37</v>
      </c>
      <c r="J198" s="57">
        <v>24.5</v>
      </c>
      <c r="K198" s="57">
        <v>61.5</v>
      </c>
      <c r="L198" s="58"/>
      <c r="M198" s="74">
        <f t="shared" si="21"/>
        <v>8.200000000000001</v>
      </c>
      <c r="N198" s="90"/>
    </row>
    <row r="199" spans="1:14" ht="13.5" thickTop="1">
      <c r="A199" s="38" t="s">
        <v>478</v>
      </c>
      <c r="B199" s="39" t="s">
        <v>350</v>
      </c>
      <c r="C199" s="39" t="s">
        <v>461</v>
      </c>
      <c r="D199" s="38">
        <v>1</v>
      </c>
      <c r="E199" s="40" t="s">
        <v>479</v>
      </c>
      <c r="F199" s="38">
        <f t="shared" si="22"/>
        <v>1</v>
      </c>
      <c r="G199" s="40" t="s">
        <v>480</v>
      </c>
      <c r="H199" s="38" t="s">
        <v>481</v>
      </c>
      <c r="I199" s="41">
        <v>91.5</v>
      </c>
      <c r="J199" s="41">
        <v>83.2</v>
      </c>
      <c r="K199" s="41">
        <v>174.7</v>
      </c>
      <c r="L199" s="42"/>
      <c r="M199" s="43">
        <f>(K199/2*2/3+L199)*0.4</f>
        <v>23.293333333333333</v>
      </c>
      <c r="N199" s="44" t="s">
        <v>15</v>
      </c>
    </row>
    <row r="200" spans="1:14" ht="12.75">
      <c r="A200" s="20" t="s">
        <v>478</v>
      </c>
      <c r="B200" s="14" t="s">
        <v>350</v>
      </c>
      <c r="C200" s="13" t="s">
        <v>545</v>
      </c>
      <c r="D200" s="20">
        <v>1</v>
      </c>
      <c r="E200" s="21" t="s">
        <v>479</v>
      </c>
      <c r="F200" s="20">
        <f t="shared" si="22"/>
        <v>2</v>
      </c>
      <c r="G200" s="21" t="s">
        <v>482</v>
      </c>
      <c r="H200" s="20" t="s">
        <v>483</v>
      </c>
      <c r="I200" s="26">
        <v>76.5</v>
      </c>
      <c r="J200" s="26">
        <v>82</v>
      </c>
      <c r="K200" s="26">
        <v>158.5</v>
      </c>
      <c r="L200" s="27"/>
      <c r="M200" s="36">
        <f>(K200/2*2/3+L200)*0.4</f>
        <v>21.133333333333336</v>
      </c>
      <c r="N200" s="37" t="s">
        <v>15</v>
      </c>
    </row>
    <row r="201" spans="1:14" ht="13.5" thickBot="1">
      <c r="A201" s="45" t="s">
        <v>478</v>
      </c>
      <c r="B201" s="16" t="s">
        <v>350</v>
      </c>
      <c r="C201" s="16" t="s">
        <v>461</v>
      </c>
      <c r="D201" s="45">
        <v>1</v>
      </c>
      <c r="E201" s="46" t="s">
        <v>479</v>
      </c>
      <c r="F201" s="45">
        <f t="shared" si="22"/>
        <v>3</v>
      </c>
      <c r="G201" s="46" t="s">
        <v>484</v>
      </c>
      <c r="H201" s="45" t="s">
        <v>485</v>
      </c>
      <c r="I201" s="30">
        <v>63</v>
      </c>
      <c r="J201" s="30">
        <v>73.5</v>
      </c>
      <c r="K201" s="30">
        <v>136.5</v>
      </c>
      <c r="L201" s="31"/>
      <c r="M201" s="47">
        <f>(K201/2*2/3+L201)*0.4</f>
        <v>18.2</v>
      </c>
      <c r="N201" s="48" t="s">
        <v>15</v>
      </c>
    </row>
    <row r="202" spans="1:14" ht="13.5" thickTop="1">
      <c r="A202" s="17" t="s">
        <v>486</v>
      </c>
      <c r="B202" s="18" t="s">
        <v>350</v>
      </c>
      <c r="C202" s="18" t="s">
        <v>487</v>
      </c>
      <c r="D202" s="17">
        <v>2</v>
      </c>
      <c r="E202" s="19" t="s">
        <v>352</v>
      </c>
      <c r="F202" s="17">
        <f t="shared" si="22"/>
        <v>1</v>
      </c>
      <c r="G202" s="19" t="s">
        <v>488</v>
      </c>
      <c r="H202" s="17" t="s">
        <v>489</v>
      </c>
      <c r="I202" s="32">
        <v>89.5</v>
      </c>
      <c r="J202" s="32">
        <v>86.1</v>
      </c>
      <c r="K202" s="32">
        <v>175.6</v>
      </c>
      <c r="L202" s="33"/>
      <c r="M202" s="34">
        <f aca="true" t="shared" si="23" ref="M202:M213">(K202/2*2/3+L202)*0.4</f>
        <v>23.413333333333334</v>
      </c>
      <c r="N202" s="35" t="s">
        <v>15</v>
      </c>
    </row>
    <row r="203" spans="1:14" ht="12.75">
      <c r="A203" s="20" t="s">
        <v>486</v>
      </c>
      <c r="B203" s="14" t="s">
        <v>350</v>
      </c>
      <c r="C203" s="14" t="s">
        <v>487</v>
      </c>
      <c r="D203" s="20">
        <v>2</v>
      </c>
      <c r="E203" s="21" t="s">
        <v>352</v>
      </c>
      <c r="F203" s="20">
        <f t="shared" si="22"/>
        <v>2</v>
      </c>
      <c r="G203" s="21" t="s">
        <v>490</v>
      </c>
      <c r="H203" s="20" t="s">
        <v>491</v>
      </c>
      <c r="I203" s="26">
        <v>79.5</v>
      </c>
      <c r="J203" s="26">
        <v>89.5</v>
      </c>
      <c r="K203" s="26">
        <v>169</v>
      </c>
      <c r="L203" s="27"/>
      <c r="M203" s="36">
        <f t="shared" si="23"/>
        <v>22.533333333333335</v>
      </c>
      <c r="N203" s="37" t="s">
        <v>15</v>
      </c>
    </row>
    <row r="204" spans="1:14" ht="12.75">
      <c r="A204" s="20" t="s">
        <v>486</v>
      </c>
      <c r="B204" s="14" t="s">
        <v>350</v>
      </c>
      <c r="C204" s="14" t="s">
        <v>487</v>
      </c>
      <c r="D204" s="20">
        <v>2</v>
      </c>
      <c r="E204" s="21" t="s">
        <v>352</v>
      </c>
      <c r="F204" s="20">
        <f t="shared" si="22"/>
        <v>3</v>
      </c>
      <c r="G204" s="21" t="s">
        <v>492</v>
      </c>
      <c r="H204" s="20" t="s">
        <v>493</v>
      </c>
      <c r="I204" s="26">
        <v>62.5</v>
      </c>
      <c r="J204" s="26">
        <v>83</v>
      </c>
      <c r="K204" s="26">
        <v>145.5</v>
      </c>
      <c r="L204" s="27"/>
      <c r="M204" s="36">
        <f t="shared" si="23"/>
        <v>19.400000000000002</v>
      </c>
      <c r="N204" s="37" t="s">
        <v>15</v>
      </c>
    </row>
    <row r="205" spans="1:14" ht="12.75">
      <c r="A205" s="20" t="s">
        <v>486</v>
      </c>
      <c r="B205" s="14" t="s">
        <v>350</v>
      </c>
      <c r="C205" s="14" t="s">
        <v>487</v>
      </c>
      <c r="D205" s="20">
        <v>2</v>
      </c>
      <c r="E205" s="21" t="s">
        <v>352</v>
      </c>
      <c r="F205" s="20">
        <f t="shared" si="22"/>
        <v>4</v>
      </c>
      <c r="G205" s="21" t="s">
        <v>494</v>
      </c>
      <c r="H205" s="20" t="s">
        <v>495</v>
      </c>
      <c r="I205" s="26">
        <v>57.5</v>
      </c>
      <c r="J205" s="26">
        <v>67.5</v>
      </c>
      <c r="K205" s="26">
        <v>125</v>
      </c>
      <c r="L205" s="27"/>
      <c r="M205" s="36">
        <f t="shared" si="23"/>
        <v>16.666666666666668</v>
      </c>
      <c r="N205" s="37" t="s">
        <v>15</v>
      </c>
    </row>
    <row r="206" spans="1:14" ht="12.75">
      <c r="A206" s="20" t="s">
        <v>486</v>
      </c>
      <c r="B206" s="14" t="s">
        <v>350</v>
      </c>
      <c r="C206" s="14" t="s">
        <v>487</v>
      </c>
      <c r="D206" s="20">
        <v>2</v>
      </c>
      <c r="E206" s="21" t="s">
        <v>352</v>
      </c>
      <c r="F206" s="20">
        <f t="shared" si="22"/>
        <v>5</v>
      </c>
      <c r="G206" s="21" t="s">
        <v>496</v>
      </c>
      <c r="H206" s="20" t="s">
        <v>497</v>
      </c>
      <c r="I206" s="26">
        <v>50</v>
      </c>
      <c r="J206" s="26">
        <v>70.3</v>
      </c>
      <c r="K206" s="26">
        <v>120.3</v>
      </c>
      <c r="L206" s="27"/>
      <c r="M206" s="36">
        <f t="shared" si="23"/>
        <v>16.040000000000003</v>
      </c>
      <c r="N206" s="37" t="s">
        <v>15</v>
      </c>
    </row>
    <row r="207" spans="1:14" ht="13.5" thickBot="1">
      <c r="A207" s="54" t="s">
        <v>486</v>
      </c>
      <c r="B207" s="55" t="s">
        <v>350</v>
      </c>
      <c r="C207" s="55" t="s">
        <v>487</v>
      </c>
      <c r="D207" s="54">
        <v>2</v>
      </c>
      <c r="E207" s="56" t="s">
        <v>352</v>
      </c>
      <c r="F207" s="54">
        <f t="shared" si="22"/>
        <v>6</v>
      </c>
      <c r="G207" s="56" t="s">
        <v>498</v>
      </c>
      <c r="H207" s="54" t="s">
        <v>499</v>
      </c>
      <c r="I207" s="57">
        <v>41.5</v>
      </c>
      <c r="J207" s="57">
        <v>53.9</v>
      </c>
      <c r="K207" s="57">
        <v>95.4</v>
      </c>
      <c r="L207" s="58"/>
      <c r="M207" s="59">
        <f t="shared" si="23"/>
        <v>12.72</v>
      </c>
      <c r="N207" s="60" t="s">
        <v>15</v>
      </c>
    </row>
    <row r="208" spans="1:14" ht="13.5" thickTop="1">
      <c r="A208" s="38" t="s">
        <v>500</v>
      </c>
      <c r="B208" s="39" t="s">
        <v>350</v>
      </c>
      <c r="C208" s="39" t="s">
        <v>487</v>
      </c>
      <c r="D208" s="38">
        <v>1</v>
      </c>
      <c r="E208" s="40" t="s">
        <v>405</v>
      </c>
      <c r="F208" s="38">
        <f t="shared" si="22"/>
        <v>1</v>
      </c>
      <c r="G208" s="40" t="s">
        <v>501</v>
      </c>
      <c r="H208" s="38" t="s">
        <v>502</v>
      </c>
      <c r="I208" s="41">
        <v>76.5</v>
      </c>
      <c r="J208" s="41">
        <v>75.9</v>
      </c>
      <c r="K208" s="41">
        <v>152.4</v>
      </c>
      <c r="L208" s="42"/>
      <c r="M208" s="43">
        <f t="shared" si="23"/>
        <v>20.320000000000004</v>
      </c>
      <c r="N208" s="44" t="s">
        <v>15</v>
      </c>
    </row>
    <row r="209" spans="1:14" ht="12.75">
      <c r="A209" s="20" t="s">
        <v>500</v>
      </c>
      <c r="B209" s="14" t="s">
        <v>350</v>
      </c>
      <c r="C209" s="14" t="s">
        <v>487</v>
      </c>
      <c r="D209" s="20">
        <v>1</v>
      </c>
      <c r="E209" s="21" t="s">
        <v>405</v>
      </c>
      <c r="F209" s="20">
        <f t="shared" si="22"/>
        <v>2</v>
      </c>
      <c r="G209" s="21" t="s">
        <v>503</v>
      </c>
      <c r="H209" s="20" t="s">
        <v>504</v>
      </c>
      <c r="I209" s="26">
        <v>74.5</v>
      </c>
      <c r="J209" s="26">
        <v>75.7</v>
      </c>
      <c r="K209" s="26">
        <v>150.2</v>
      </c>
      <c r="L209" s="27"/>
      <c r="M209" s="36">
        <f t="shared" si="23"/>
        <v>20.026666666666667</v>
      </c>
      <c r="N209" s="37" t="s">
        <v>15</v>
      </c>
    </row>
    <row r="210" spans="1:14" ht="13.5" thickBot="1">
      <c r="A210" s="45" t="s">
        <v>500</v>
      </c>
      <c r="B210" s="16" t="s">
        <v>350</v>
      </c>
      <c r="C210" s="16" t="s">
        <v>487</v>
      </c>
      <c r="D210" s="45">
        <v>1</v>
      </c>
      <c r="E210" s="46" t="s">
        <v>405</v>
      </c>
      <c r="F210" s="45">
        <f t="shared" si="22"/>
        <v>3</v>
      </c>
      <c r="G210" s="46" t="s">
        <v>505</v>
      </c>
      <c r="H210" s="45" t="s">
        <v>506</v>
      </c>
      <c r="I210" s="30">
        <v>65.5</v>
      </c>
      <c r="J210" s="30">
        <v>57.6</v>
      </c>
      <c r="K210" s="30">
        <v>123.1</v>
      </c>
      <c r="L210" s="31"/>
      <c r="M210" s="47">
        <f t="shared" si="23"/>
        <v>16.413333333333334</v>
      </c>
      <c r="N210" s="48" t="s">
        <v>15</v>
      </c>
    </row>
    <row r="211" spans="1:14" ht="13.5" thickTop="1">
      <c r="A211" s="17" t="s">
        <v>507</v>
      </c>
      <c r="B211" s="18" t="s">
        <v>350</v>
      </c>
      <c r="C211" s="18" t="s">
        <v>487</v>
      </c>
      <c r="D211" s="17">
        <v>1</v>
      </c>
      <c r="E211" s="19" t="s">
        <v>508</v>
      </c>
      <c r="F211" s="17">
        <f t="shared" si="22"/>
        <v>1</v>
      </c>
      <c r="G211" s="19" t="s">
        <v>509</v>
      </c>
      <c r="H211" s="17" t="s">
        <v>510</v>
      </c>
      <c r="I211" s="32">
        <v>76.5</v>
      </c>
      <c r="J211" s="32">
        <v>89.5</v>
      </c>
      <c r="K211" s="32">
        <v>166</v>
      </c>
      <c r="L211" s="33"/>
      <c r="M211" s="34">
        <f t="shared" si="23"/>
        <v>22.133333333333336</v>
      </c>
      <c r="N211" s="35" t="s">
        <v>15</v>
      </c>
    </row>
    <row r="212" spans="1:14" ht="12.75">
      <c r="A212" s="20" t="s">
        <v>507</v>
      </c>
      <c r="B212" s="14" t="s">
        <v>350</v>
      </c>
      <c r="C212" s="14" t="s">
        <v>487</v>
      </c>
      <c r="D212" s="20">
        <v>1</v>
      </c>
      <c r="E212" s="21" t="s">
        <v>508</v>
      </c>
      <c r="F212" s="20">
        <f t="shared" si="22"/>
        <v>2</v>
      </c>
      <c r="G212" s="21" t="s">
        <v>511</v>
      </c>
      <c r="H212" s="20" t="s">
        <v>512</v>
      </c>
      <c r="I212" s="26">
        <v>70</v>
      </c>
      <c r="J212" s="26">
        <v>79</v>
      </c>
      <c r="K212" s="26">
        <v>149</v>
      </c>
      <c r="L212" s="27"/>
      <c r="M212" s="36">
        <f t="shared" si="23"/>
        <v>19.866666666666667</v>
      </c>
      <c r="N212" s="37" t="s">
        <v>15</v>
      </c>
    </row>
    <row r="213" spans="1:14" ht="13.5" thickBot="1">
      <c r="A213" s="54" t="s">
        <v>507</v>
      </c>
      <c r="B213" s="55" t="s">
        <v>350</v>
      </c>
      <c r="C213" s="55" t="s">
        <v>487</v>
      </c>
      <c r="D213" s="54">
        <v>1</v>
      </c>
      <c r="E213" s="56" t="s">
        <v>508</v>
      </c>
      <c r="F213" s="54">
        <f t="shared" si="22"/>
        <v>2</v>
      </c>
      <c r="G213" s="56" t="s">
        <v>513</v>
      </c>
      <c r="H213" s="54" t="s">
        <v>514</v>
      </c>
      <c r="I213" s="57">
        <v>74.5</v>
      </c>
      <c r="J213" s="57">
        <v>74.5</v>
      </c>
      <c r="K213" s="57">
        <v>149</v>
      </c>
      <c r="L213" s="58"/>
      <c r="M213" s="59">
        <f t="shared" si="23"/>
        <v>19.866666666666667</v>
      </c>
      <c r="N213" s="60" t="s">
        <v>15</v>
      </c>
    </row>
    <row r="214" spans="1:14" ht="13.5" thickTop="1">
      <c r="A214" s="38" t="s">
        <v>515</v>
      </c>
      <c r="B214" s="39" t="s">
        <v>350</v>
      </c>
      <c r="C214" s="39" t="s">
        <v>516</v>
      </c>
      <c r="D214" s="38">
        <v>1</v>
      </c>
      <c r="E214" s="40" t="s">
        <v>352</v>
      </c>
      <c r="F214" s="38">
        <f t="shared" si="22"/>
        <v>1</v>
      </c>
      <c r="G214" s="40" t="s">
        <v>517</v>
      </c>
      <c r="H214" s="38" t="s">
        <v>518</v>
      </c>
      <c r="I214" s="41">
        <v>90</v>
      </c>
      <c r="J214" s="41">
        <v>86.5</v>
      </c>
      <c r="K214" s="41">
        <v>176.5</v>
      </c>
      <c r="L214" s="42"/>
      <c r="M214" s="43">
        <f aca="true" t="shared" si="24" ref="M214:M224">(K214/2*2/3+L214)*0.4</f>
        <v>23.533333333333335</v>
      </c>
      <c r="N214" s="44" t="s">
        <v>15</v>
      </c>
    </row>
    <row r="215" spans="1:14" ht="12.75">
      <c r="A215" s="20" t="s">
        <v>515</v>
      </c>
      <c r="B215" s="14" t="s">
        <v>350</v>
      </c>
      <c r="C215" s="14" t="s">
        <v>516</v>
      </c>
      <c r="D215" s="20">
        <v>1</v>
      </c>
      <c r="E215" s="21" t="s">
        <v>352</v>
      </c>
      <c r="F215" s="20">
        <f t="shared" si="22"/>
        <v>2</v>
      </c>
      <c r="G215" s="21" t="s">
        <v>519</v>
      </c>
      <c r="H215" s="20" t="s">
        <v>520</v>
      </c>
      <c r="I215" s="26">
        <v>80</v>
      </c>
      <c r="J215" s="26">
        <v>84.2</v>
      </c>
      <c r="K215" s="26">
        <v>164.2</v>
      </c>
      <c r="L215" s="27"/>
      <c r="M215" s="36">
        <f t="shared" si="24"/>
        <v>21.89333333333333</v>
      </c>
      <c r="N215" s="37" t="s">
        <v>15</v>
      </c>
    </row>
    <row r="216" spans="1:14" ht="13.5" thickBot="1">
      <c r="A216" s="45" t="s">
        <v>515</v>
      </c>
      <c r="B216" s="16" t="s">
        <v>350</v>
      </c>
      <c r="C216" s="16" t="s">
        <v>516</v>
      </c>
      <c r="D216" s="45">
        <v>1</v>
      </c>
      <c r="E216" s="46" t="s">
        <v>352</v>
      </c>
      <c r="F216" s="45">
        <f t="shared" si="22"/>
        <v>3</v>
      </c>
      <c r="G216" s="46" t="s">
        <v>521</v>
      </c>
      <c r="H216" s="45" t="s">
        <v>522</v>
      </c>
      <c r="I216" s="30">
        <v>75.5</v>
      </c>
      <c r="J216" s="30">
        <v>76.9</v>
      </c>
      <c r="K216" s="30">
        <v>152.4</v>
      </c>
      <c r="L216" s="31"/>
      <c r="M216" s="47">
        <f t="shared" si="24"/>
        <v>20.320000000000004</v>
      </c>
      <c r="N216" s="48" t="s">
        <v>15</v>
      </c>
    </row>
    <row r="217" spans="1:14" s="67" customFormat="1" ht="13.5" thickTop="1">
      <c r="A217" s="68" t="s">
        <v>523</v>
      </c>
      <c r="B217" s="18" t="s">
        <v>350</v>
      </c>
      <c r="C217" s="18" t="s">
        <v>524</v>
      </c>
      <c r="D217" s="68">
        <v>1</v>
      </c>
      <c r="E217" s="69" t="s">
        <v>352</v>
      </c>
      <c r="F217" s="68">
        <f t="shared" si="22"/>
        <v>1</v>
      </c>
      <c r="G217" s="69" t="s">
        <v>525</v>
      </c>
      <c r="H217" s="68" t="s">
        <v>526</v>
      </c>
      <c r="I217" s="32">
        <v>77.5</v>
      </c>
      <c r="J217" s="32">
        <v>71</v>
      </c>
      <c r="K217" s="32">
        <v>148.5</v>
      </c>
      <c r="L217" s="33"/>
      <c r="M217" s="70">
        <f t="shared" si="24"/>
        <v>19.8</v>
      </c>
      <c r="N217" s="89" t="s">
        <v>549</v>
      </c>
    </row>
    <row r="218" spans="1:14" s="67" customFormat="1" ht="13.5" thickBot="1">
      <c r="A218" s="72" t="s">
        <v>523</v>
      </c>
      <c r="B218" s="55" t="s">
        <v>350</v>
      </c>
      <c r="C218" s="55" t="s">
        <v>524</v>
      </c>
      <c r="D218" s="72">
        <v>1</v>
      </c>
      <c r="E218" s="73" t="s">
        <v>352</v>
      </c>
      <c r="F218" s="72">
        <f t="shared" si="22"/>
        <v>2</v>
      </c>
      <c r="G218" s="73" t="s">
        <v>527</v>
      </c>
      <c r="H218" s="72" t="s">
        <v>528</v>
      </c>
      <c r="I218" s="57">
        <v>67.5</v>
      </c>
      <c r="J218" s="57">
        <v>49.8</v>
      </c>
      <c r="K218" s="57">
        <v>117.3</v>
      </c>
      <c r="L218" s="58"/>
      <c r="M218" s="74">
        <f t="shared" si="24"/>
        <v>15.64</v>
      </c>
      <c r="N218" s="90"/>
    </row>
    <row r="219" spans="1:14" ht="13.5" thickTop="1">
      <c r="A219" s="38" t="s">
        <v>529</v>
      </c>
      <c r="B219" s="39" t="s">
        <v>350</v>
      </c>
      <c r="C219" s="39" t="s">
        <v>524</v>
      </c>
      <c r="D219" s="38">
        <v>1</v>
      </c>
      <c r="E219" s="40" t="s">
        <v>405</v>
      </c>
      <c r="F219" s="38">
        <f t="shared" si="22"/>
        <v>1</v>
      </c>
      <c r="G219" s="40" t="s">
        <v>530</v>
      </c>
      <c r="H219" s="38" t="s">
        <v>531</v>
      </c>
      <c r="I219" s="41">
        <v>96.5</v>
      </c>
      <c r="J219" s="41">
        <v>80.2</v>
      </c>
      <c r="K219" s="41">
        <v>176.7</v>
      </c>
      <c r="L219" s="42"/>
      <c r="M219" s="43">
        <f t="shared" si="24"/>
        <v>23.560000000000002</v>
      </c>
      <c r="N219" s="44" t="s">
        <v>15</v>
      </c>
    </row>
    <row r="220" spans="1:14" ht="12.75">
      <c r="A220" s="20" t="s">
        <v>529</v>
      </c>
      <c r="B220" s="14" t="s">
        <v>350</v>
      </c>
      <c r="C220" s="14" t="s">
        <v>524</v>
      </c>
      <c r="D220" s="20">
        <v>1</v>
      </c>
      <c r="E220" s="21" t="s">
        <v>405</v>
      </c>
      <c r="F220" s="20">
        <f t="shared" si="22"/>
        <v>2</v>
      </c>
      <c r="G220" s="21" t="s">
        <v>532</v>
      </c>
      <c r="H220" s="20" t="s">
        <v>533</v>
      </c>
      <c r="I220" s="26">
        <v>77</v>
      </c>
      <c r="J220" s="26">
        <v>63.9</v>
      </c>
      <c r="K220" s="26">
        <v>140.9</v>
      </c>
      <c r="L220" s="27"/>
      <c r="M220" s="36">
        <f t="shared" si="24"/>
        <v>18.78666666666667</v>
      </c>
      <c r="N220" s="37" t="s">
        <v>15</v>
      </c>
    </row>
    <row r="221" spans="1:14" ht="13.5" thickBot="1">
      <c r="A221" s="45" t="s">
        <v>529</v>
      </c>
      <c r="B221" s="16" t="s">
        <v>350</v>
      </c>
      <c r="C221" s="16" t="s">
        <v>524</v>
      </c>
      <c r="D221" s="45">
        <v>1</v>
      </c>
      <c r="E221" s="46" t="s">
        <v>405</v>
      </c>
      <c r="F221" s="45">
        <f t="shared" si="22"/>
        <v>3</v>
      </c>
      <c r="G221" s="46" t="s">
        <v>534</v>
      </c>
      <c r="H221" s="45" t="s">
        <v>535</v>
      </c>
      <c r="I221" s="30">
        <v>74</v>
      </c>
      <c r="J221" s="30">
        <v>46.3</v>
      </c>
      <c r="K221" s="30">
        <v>120.3</v>
      </c>
      <c r="L221" s="31"/>
      <c r="M221" s="47">
        <f t="shared" si="24"/>
        <v>16.040000000000003</v>
      </c>
      <c r="N221" s="48" t="s">
        <v>15</v>
      </c>
    </row>
    <row r="222" spans="1:14" ht="13.5" thickTop="1">
      <c r="A222" s="17" t="s">
        <v>536</v>
      </c>
      <c r="B222" s="18" t="s">
        <v>350</v>
      </c>
      <c r="C222" s="18" t="s">
        <v>537</v>
      </c>
      <c r="D222" s="17">
        <v>1</v>
      </c>
      <c r="E222" s="19" t="s">
        <v>538</v>
      </c>
      <c r="F222" s="17">
        <f t="shared" si="22"/>
        <v>1</v>
      </c>
      <c r="G222" s="19" t="s">
        <v>539</v>
      </c>
      <c r="H222" s="17" t="s">
        <v>540</v>
      </c>
      <c r="I222" s="32">
        <v>78.5</v>
      </c>
      <c r="J222" s="32">
        <v>49.5</v>
      </c>
      <c r="K222" s="32">
        <v>128</v>
      </c>
      <c r="L222" s="33"/>
      <c r="M222" s="34">
        <f t="shared" si="24"/>
        <v>17.066666666666666</v>
      </c>
      <c r="N222" s="35" t="s">
        <v>15</v>
      </c>
    </row>
    <row r="223" spans="1:14" ht="12.75">
      <c r="A223" s="20" t="s">
        <v>536</v>
      </c>
      <c r="B223" s="14" t="s">
        <v>350</v>
      </c>
      <c r="C223" s="14" t="s">
        <v>537</v>
      </c>
      <c r="D223" s="20">
        <v>1</v>
      </c>
      <c r="E223" s="21" t="s">
        <v>538</v>
      </c>
      <c r="F223" s="20">
        <f t="shared" si="22"/>
        <v>2</v>
      </c>
      <c r="G223" s="21" t="s">
        <v>541</v>
      </c>
      <c r="H223" s="20" t="s">
        <v>542</v>
      </c>
      <c r="I223" s="26">
        <v>59</v>
      </c>
      <c r="J223" s="26">
        <v>48.3</v>
      </c>
      <c r="K223" s="26">
        <v>107.3</v>
      </c>
      <c r="L223" s="27"/>
      <c r="M223" s="36">
        <f t="shared" si="24"/>
        <v>14.306666666666667</v>
      </c>
      <c r="N223" s="37" t="s">
        <v>15</v>
      </c>
    </row>
    <row r="224" spans="1:14" ht="12.75">
      <c r="A224" s="20" t="s">
        <v>536</v>
      </c>
      <c r="B224" s="14" t="s">
        <v>350</v>
      </c>
      <c r="C224" s="14" t="s">
        <v>537</v>
      </c>
      <c r="D224" s="20">
        <v>1</v>
      </c>
      <c r="E224" s="21" t="s">
        <v>538</v>
      </c>
      <c r="F224" s="20">
        <f t="shared" si="22"/>
        <v>3</v>
      </c>
      <c r="G224" s="21" t="s">
        <v>543</v>
      </c>
      <c r="H224" s="20" t="s">
        <v>544</v>
      </c>
      <c r="I224" s="26">
        <v>55.5</v>
      </c>
      <c r="J224" s="26">
        <v>38.7</v>
      </c>
      <c r="K224" s="26">
        <v>94.2</v>
      </c>
      <c r="L224" s="27"/>
      <c r="M224" s="36">
        <f t="shared" si="24"/>
        <v>12.560000000000002</v>
      </c>
      <c r="N224" s="37" t="s">
        <v>15</v>
      </c>
    </row>
  </sheetData>
  <sheetProtection/>
  <mergeCells count="5">
    <mergeCell ref="A1:N1"/>
    <mergeCell ref="J2:N2"/>
    <mergeCell ref="N183:N184"/>
    <mergeCell ref="N191:N198"/>
    <mergeCell ref="N217:N218"/>
  </mergeCells>
  <printOptions/>
  <pageMargins left="0.7480314960629921" right="0.5511811023622047" top="0.8661417322834646" bottom="0.9055118110236221" header="0.31496062992125984" footer="0.31496062992125984"/>
  <pageSetup horizontalDpi="600" verticalDpi="600" orientation="landscape" paperSize="9" r:id="rId1"/>
  <headerFooter alignWithMargins="0">
    <oddFooter>&amp;R&amp;"宋体,常规"第&amp;"Arial,常规"&amp;P&amp;"宋体,常规"页&amp;"Arial,常规" &amp;"宋体,常规"共&amp;"Arial,常规"&amp;N&amp;"宋体,常规"页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2017-07-14T06:49:30Z</cp:lastPrinted>
  <dcterms:created xsi:type="dcterms:W3CDTF">2017-07-03T11:46:36Z</dcterms:created>
  <dcterms:modified xsi:type="dcterms:W3CDTF">2017-07-17T09:42:44Z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