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<sst xmlns="http://schemas.openxmlformats.org/spreadsheetml/2006/main" count="659" uniqueCount="130">
  <si>
    <t>序号</t>
  </si>
  <si>
    <t>报考单位</t>
  </si>
  <si>
    <t>代码</t>
  </si>
  <si>
    <t>身份证号码</t>
  </si>
  <si>
    <t>1</t>
  </si>
  <si>
    <t>01</t>
  </si>
  <si>
    <t>422802198812200060</t>
  </si>
  <si>
    <t>2</t>
  </si>
  <si>
    <t>422802198510031345</t>
  </si>
  <si>
    <t>02</t>
  </si>
  <si>
    <t>3</t>
  </si>
  <si>
    <t>422802198607173024</t>
  </si>
  <si>
    <t>03</t>
  </si>
  <si>
    <t>4</t>
  </si>
  <si>
    <t>04</t>
  </si>
  <si>
    <t>5</t>
  </si>
  <si>
    <t>422802198112202639</t>
  </si>
  <si>
    <t>05</t>
  </si>
  <si>
    <t>6</t>
  </si>
  <si>
    <t>422802199005250023</t>
  </si>
  <si>
    <t>06</t>
  </si>
  <si>
    <t>7</t>
  </si>
  <si>
    <t>422802198708186836</t>
  </si>
  <si>
    <t>07</t>
  </si>
  <si>
    <t>8</t>
  </si>
  <si>
    <t>08</t>
  </si>
  <si>
    <t>9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</si>
  <si>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</si>
  <si>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</si>
  <si>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</si>
  <si>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</si>
  <si>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</si>
  <si>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</si>
  <si>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</si>
  <si>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</si>
  <si>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</si>
  <si>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</si>
  <si>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</si>
  <si>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</si>
  <si>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</si>
  <si>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</si>
  <si>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</si>
  <si>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</si>
  <si>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</si>
  <si>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</si>
  <si>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</si>
  <si>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</si>
  <si>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</si>
  <si>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</si>
  <si>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</si>
  <si>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</si>
  <si>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</si>
  <si>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</si>
  <si>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</si>
  <si>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</si>
  <si>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</si>
  <si>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</si>
  <si>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</si>
  <si>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</si>
  <si>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422802198404110015</t>
  </si>
  <si>
    <t>422802198912120025</t>
  </si>
  <si>
    <t>422802198607190019</t>
  </si>
  <si>
    <t>422802199011091014</t>
  </si>
  <si>
    <t>42280219920625002x</t>
  </si>
  <si>
    <t>422802197807076865</t>
  </si>
  <si>
    <t>422802198605300018</t>
  </si>
  <si>
    <t>422824197311113464</t>
  </si>
  <si>
    <t>422802197510180012</t>
  </si>
  <si>
    <t>422801197305310432</t>
  </si>
  <si>
    <t>422802197608151818</t>
  </si>
  <si>
    <t>422802197601243031</t>
  </si>
  <si>
    <t>市医疗保险局</t>
  </si>
  <si>
    <t>422802197711253978</t>
  </si>
  <si>
    <t>422802197603253006</t>
  </si>
  <si>
    <t>市政协办公室</t>
  </si>
  <si>
    <t>市商务局</t>
  </si>
  <si>
    <t>市政务服务中心管理办公室</t>
  </si>
  <si>
    <t>恩施日报社利川记者站</t>
  </si>
  <si>
    <t>市电视台</t>
  </si>
  <si>
    <t>市新闻中心</t>
  </si>
  <si>
    <t>市公共就业和人才服务局</t>
  </si>
  <si>
    <t>市医疗保险局（会计）</t>
  </si>
  <si>
    <t>市团堡镇人社服务中心</t>
  </si>
  <si>
    <t>市谋道镇人社服务中心</t>
  </si>
  <si>
    <t>市毛坝镇人社服务中心</t>
  </si>
  <si>
    <t>市沙溪乡人社服务中心</t>
  </si>
  <si>
    <t>市汪营镇人社服务中心</t>
  </si>
  <si>
    <t>市忠路镇人社服务中心</t>
  </si>
  <si>
    <t>市农村公路管理局（汪营镇）</t>
  </si>
  <si>
    <t>市农村公路管理局（凉雾乡）</t>
  </si>
  <si>
    <t>市农村公路管理局（忠路镇）</t>
  </si>
  <si>
    <t>市农村公路管理局（文斗乡）</t>
  </si>
  <si>
    <t>市农村公路管理局（沙溪乡）</t>
  </si>
  <si>
    <t>市农村公路管理局（毛坝镇）</t>
  </si>
  <si>
    <t>市农村公路管理局（元堡乡）</t>
  </si>
  <si>
    <t>市农村公路管理局（团堡镇）</t>
  </si>
  <si>
    <t>市农村公路管理局（柏杨坝镇）</t>
  </si>
  <si>
    <t>市农村公路管理局（南坪乡）</t>
  </si>
  <si>
    <t>市农村公路管理局（谋道镇）</t>
  </si>
  <si>
    <t>市农村公路管理局（建南镇）</t>
  </si>
  <si>
    <t>市扶贫开发服务中心（宣传）</t>
  </si>
  <si>
    <t>市扶贫开发服务中心（财会）</t>
  </si>
  <si>
    <t>市扶贫开发服务中心（扶贫）</t>
  </si>
  <si>
    <t>市农村综合产权交易中心</t>
  </si>
  <si>
    <t>市预算编审中心</t>
  </si>
  <si>
    <t>市金子山林场</t>
  </si>
  <si>
    <t>市国有甘溪山林场</t>
  </si>
  <si>
    <t>市国有福宝山林场</t>
  </si>
  <si>
    <t>市动物卫生监督所</t>
  </si>
  <si>
    <t>市水土保持监测站</t>
  </si>
  <si>
    <t>市民政系统会计核算中心</t>
  </si>
  <si>
    <t>市军队离退休干部休养所</t>
  </si>
  <si>
    <t>市救助管理站</t>
  </si>
  <si>
    <t>420683199209070011</t>
  </si>
  <si>
    <t>排名</t>
  </si>
  <si>
    <t>77</t>
  </si>
  <si>
    <t>准考
证号</t>
  </si>
  <si>
    <t>面试成绩</t>
  </si>
  <si>
    <t>总成绩</t>
  </si>
  <si>
    <t>1</t>
  </si>
  <si>
    <t>2</t>
  </si>
  <si>
    <t>4</t>
  </si>
  <si>
    <t>5</t>
  </si>
  <si>
    <t>6</t>
  </si>
  <si>
    <t>2017年利川市第一次公开遴选工作人员部分职（岗）位面试成绩及总成绩</t>
  </si>
  <si>
    <t>笔试成绩</t>
  </si>
  <si>
    <t>面试折后成    绩</t>
  </si>
  <si>
    <t>笔试折后成    绩</t>
  </si>
  <si>
    <t>94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</si>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</sst>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0"/>
      <name val="黑体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1" fillId="13" borderId="5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4" borderId="7" applyNumberFormat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Zeros="0" tabSelected="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:IV24"/>
    </sheetView>
  </sheetViews>
  <sheetFormatPr defaultColWidth="9.00390625" defaultRowHeight="14.25"/>
  <cols>
    <col min="1" max="1" width="3.50390625" style="2" customWidth="1"/>
    <col min="2" max="2" width="7.875" style="9" customWidth="1"/>
    <col min="3" max="3" width="16.625" style="7" customWidth="1"/>
    <col min="4" max="4" width="17.125" style="7" customWidth="1"/>
    <col min="5" max="5" width="3.375" style="8" customWidth="1"/>
    <col min="6" max="9" width="7.625" style="9" customWidth="1"/>
    <col min="10" max="11" width="6.375" style="9" customWidth="1"/>
    <col min="12" max="91" width="9.00390625" style="9" customWidth="1"/>
    <col min="92" max="16384" width="9.00390625" style="2" customWidth="1"/>
  </cols>
  <sheetData>
    <row r="1" spans="1:11" ht="24" customHeight="1">
      <c r="A1" s="18" t="s">
        <v>129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1.5" customHeight="1">
      <c r="A2" s="17" t="s">
        <v>124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4" customFormat="1" ht="42.75" customHeight="1">
      <c r="A3" s="10" t="s">
        <v>0</v>
      </c>
      <c r="B3" s="15" t="s">
        <v>116</v>
      </c>
      <c r="C3" s="11" t="s">
        <v>3</v>
      </c>
      <c r="D3" s="10" t="s">
        <v>1</v>
      </c>
      <c r="E3" s="12" t="s">
        <v>2</v>
      </c>
      <c r="F3" s="15" t="s">
        <v>125</v>
      </c>
      <c r="G3" s="15" t="s">
        <v>127</v>
      </c>
      <c r="H3" s="15" t="s">
        <v>117</v>
      </c>
      <c r="I3" s="15" t="s">
        <v>126</v>
      </c>
      <c r="J3" s="15" t="s">
        <v>118</v>
      </c>
      <c r="K3" s="15" t="s">
        <v>114</v>
      </c>
    </row>
    <row r="4" spans="1:11" s="5" customFormat="1" ht="32.25" customHeight="1">
      <c r="A4" s="11" t="s">
        <v>4</v>
      </c>
      <c r="B4" s="13">
        <v>20170101</v>
      </c>
      <c r="C4" s="11" t="s">
        <v>6</v>
      </c>
      <c r="D4" s="14" t="str">
        <f>VLOOKUP(E4,Sheet2!A:B,2,FALSE)</f>
        <v>市政协办公室</v>
      </c>
      <c r="E4" s="16" t="s">
        <v>5</v>
      </c>
      <c r="F4" s="11" t="s">
        <v>128</v>
      </c>
      <c r="G4" s="11">
        <f aca="true" t="shared" si="0" ref="G4:G9">F4*40%</f>
        <v>37.6</v>
      </c>
      <c r="H4" s="13">
        <v>83</v>
      </c>
      <c r="I4" s="13">
        <f aca="true" t="shared" si="1" ref="I4:I9">H4*60%</f>
        <v>49.8</v>
      </c>
      <c r="J4" s="11">
        <f aca="true" t="shared" si="2" ref="J4:J24">G4+I4</f>
        <v>87.4</v>
      </c>
      <c r="K4" s="11" t="s">
        <v>119</v>
      </c>
    </row>
    <row r="5" spans="1:11" s="5" customFormat="1" ht="32.25" customHeight="1">
      <c r="A5" s="11" t="s">
        <v>7</v>
      </c>
      <c r="B5" s="13">
        <v>20170102</v>
      </c>
      <c r="C5" s="11" t="s">
        <v>8</v>
      </c>
      <c r="D5" s="14" t="str">
        <f>VLOOKUP(E5,Sheet2!A:B,2,FALSE)</f>
        <v>市政协办公室</v>
      </c>
      <c r="E5" s="16" t="s">
        <v>5</v>
      </c>
      <c r="F5" s="11">
        <v>83</v>
      </c>
      <c r="G5" s="11">
        <f t="shared" si="0"/>
        <v>33.2</v>
      </c>
      <c r="H5" s="13">
        <v>82.4</v>
      </c>
      <c r="I5" s="13">
        <f t="shared" si="1"/>
        <v>49.440000000000005</v>
      </c>
      <c r="J5" s="11">
        <f t="shared" si="2"/>
        <v>82.64000000000001</v>
      </c>
      <c r="K5" s="11" t="s">
        <v>120</v>
      </c>
    </row>
    <row r="6" spans="1:11" s="6" customFormat="1" ht="32.25" customHeight="1">
      <c r="A6" s="11" t="s">
        <v>10</v>
      </c>
      <c r="B6" s="13">
        <v>20170103</v>
      </c>
      <c r="C6" s="11" t="s">
        <v>11</v>
      </c>
      <c r="D6" s="14" t="str">
        <f>VLOOKUP(E6,Sheet2!A:B,2,FALSE)</f>
        <v>市政协办公室</v>
      </c>
      <c r="E6" s="16" t="s">
        <v>5</v>
      </c>
      <c r="F6" s="11">
        <v>76</v>
      </c>
      <c r="G6" s="11">
        <f t="shared" si="0"/>
        <v>30.400000000000002</v>
      </c>
      <c r="H6" s="13">
        <v>79.4</v>
      </c>
      <c r="I6" s="13">
        <f t="shared" si="1"/>
        <v>47.64</v>
      </c>
      <c r="J6" s="11">
        <f t="shared" si="2"/>
        <v>78.04</v>
      </c>
      <c r="K6" s="11" t="s">
        <v>10</v>
      </c>
    </row>
    <row r="7" spans="1:11" s="5" customFormat="1" ht="32.25" customHeight="1">
      <c r="A7" s="11" t="s">
        <v>13</v>
      </c>
      <c r="B7" s="13">
        <v>20170107</v>
      </c>
      <c r="C7" s="11" t="s">
        <v>16</v>
      </c>
      <c r="D7" s="14" t="str">
        <f>VLOOKUP(E7,Sheet2!A:B,2,FALSE)</f>
        <v>市政务服务中心管理办公室</v>
      </c>
      <c r="E7" s="16" t="s">
        <v>12</v>
      </c>
      <c r="F7" s="11">
        <v>85</v>
      </c>
      <c r="G7" s="11">
        <f t="shared" si="0"/>
        <v>34</v>
      </c>
      <c r="H7" s="13">
        <v>78.6</v>
      </c>
      <c r="I7" s="13">
        <f t="shared" si="1"/>
        <v>47.16</v>
      </c>
      <c r="J7" s="11">
        <f t="shared" si="2"/>
        <v>81.16</v>
      </c>
      <c r="K7" s="11" t="s">
        <v>119</v>
      </c>
    </row>
    <row r="8" spans="1:11" s="5" customFormat="1" ht="32.25" customHeight="1">
      <c r="A8" s="11" t="s">
        <v>15</v>
      </c>
      <c r="B8" s="13">
        <v>20170109</v>
      </c>
      <c r="C8" s="11" t="s">
        <v>22</v>
      </c>
      <c r="D8" s="14" t="str">
        <f>VLOOKUP(E8,Sheet2!A:B,2,FALSE)</f>
        <v>市政务服务中心管理办公室</v>
      </c>
      <c r="E8" s="16" t="s">
        <v>12</v>
      </c>
      <c r="F8" s="11" t="s">
        <v>115</v>
      </c>
      <c r="G8" s="11">
        <f t="shared" si="0"/>
        <v>30.8</v>
      </c>
      <c r="H8" s="13">
        <v>80.2</v>
      </c>
      <c r="I8" s="13">
        <f t="shared" si="1"/>
        <v>48.12</v>
      </c>
      <c r="J8" s="11">
        <f t="shared" si="2"/>
        <v>78.92</v>
      </c>
      <c r="K8" s="11" t="s">
        <v>120</v>
      </c>
    </row>
    <row r="9" spans="1:11" s="5" customFormat="1" ht="32.25" customHeight="1">
      <c r="A9" s="11" t="s">
        <v>18</v>
      </c>
      <c r="B9" s="13">
        <v>20170108</v>
      </c>
      <c r="C9" s="11" t="s">
        <v>19</v>
      </c>
      <c r="D9" s="14" t="str">
        <f>VLOOKUP(E9,Sheet2!A:B,2,FALSE)</f>
        <v>市政务服务中心管理办公室</v>
      </c>
      <c r="E9" s="16" t="s">
        <v>12</v>
      </c>
      <c r="F9" s="11">
        <v>73</v>
      </c>
      <c r="G9" s="11">
        <f t="shared" si="0"/>
        <v>29.200000000000003</v>
      </c>
      <c r="H9" s="13">
        <v>79.8</v>
      </c>
      <c r="I9" s="13">
        <f t="shared" si="1"/>
        <v>47.879999999999995</v>
      </c>
      <c r="J9" s="11">
        <f t="shared" si="2"/>
        <v>77.08</v>
      </c>
      <c r="K9" s="11" t="s">
        <v>10</v>
      </c>
    </row>
    <row r="10" spans="1:11" ht="32.25" customHeight="1">
      <c r="A10" s="11" t="s">
        <v>21</v>
      </c>
      <c r="B10" s="13">
        <v>20170445</v>
      </c>
      <c r="C10" s="11" t="s">
        <v>59</v>
      </c>
      <c r="D10" s="14" t="str">
        <f>VLOOKUP(E10,Sheet2!A:B,2,FALSE)</f>
        <v>市扶贫开发服务中心（宣传）</v>
      </c>
      <c r="E10" s="16" t="s">
        <v>46</v>
      </c>
      <c r="F10" s="11">
        <v>82</v>
      </c>
      <c r="G10" s="11">
        <f aca="true" t="shared" si="3" ref="G10:G24">F10*40%</f>
        <v>32.800000000000004</v>
      </c>
      <c r="H10" s="3">
        <v>83.4</v>
      </c>
      <c r="I10" s="13">
        <f aca="true" t="shared" si="4" ref="I10:I24">H10*60%</f>
        <v>50.04</v>
      </c>
      <c r="J10" s="11">
        <f t="shared" si="2"/>
        <v>82.84</v>
      </c>
      <c r="K10" s="11" t="s">
        <v>119</v>
      </c>
    </row>
    <row r="11" spans="1:11" ht="32.25" customHeight="1">
      <c r="A11" s="11" t="s">
        <v>24</v>
      </c>
      <c r="B11" s="13">
        <v>20170446</v>
      </c>
      <c r="C11" s="11" t="s">
        <v>60</v>
      </c>
      <c r="D11" s="14" t="str">
        <f>VLOOKUP(E11,Sheet2!A:B,2,FALSE)</f>
        <v>市扶贫开发服务中心（财会）</v>
      </c>
      <c r="E11" s="16" t="s">
        <v>47</v>
      </c>
      <c r="F11" s="11">
        <v>85</v>
      </c>
      <c r="G11" s="11">
        <f t="shared" si="3"/>
        <v>34</v>
      </c>
      <c r="H11" s="3">
        <v>85</v>
      </c>
      <c r="I11" s="13">
        <f t="shared" si="4"/>
        <v>51</v>
      </c>
      <c r="J11" s="11">
        <f t="shared" si="2"/>
        <v>85</v>
      </c>
      <c r="K11" s="11" t="s">
        <v>119</v>
      </c>
    </row>
    <row r="12" spans="1:11" ht="32.25" customHeight="1">
      <c r="A12" s="11" t="s">
        <v>26</v>
      </c>
      <c r="B12" s="13">
        <v>20170448</v>
      </c>
      <c r="C12" s="11" t="s">
        <v>72</v>
      </c>
      <c r="D12" s="14" t="str">
        <f>VLOOKUP(E12,Sheet2!A:B,2,FALSE)</f>
        <v>市扶贫开发服务中心（财会）</v>
      </c>
      <c r="E12" s="16" t="s">
        <v>47</v>
      </c>
      <c r="F12" s="16">
        <v>84</v>
      </c>
      <c r="G12" s="11">
        <f t="shared" si="3"/>
        <v>33.6</v>
      </c>
      <c r="H12" s="3">
        <v>81.4</v>
      </c>
      <c r="I12" s="13">
        <f t="shared" si="4"/>
        <v>48.84</v>
      </c>
      <c r="J12" s="11">
        <f t="shared" si="2"/>
        <v>82.44</v>
      </c>
      <c r="K12" s="11" t="s">
        <v>120</v>
      </c>
    </row>
    <row r="13" spans="1:11" ht="32.25" customHeight="1">
      <c r="A13" s="11" t="s">
        <v>28</v>
      </c>
      <c r="B13" s="13">
        <v>20170447</v>
      </c>
      <c r="C13" s="11" t="s">
        <v>113</v>
      </c>
      <c r="D13" s="14" t="str">
        <f>VLOOKUP(E13,Sheet2!A:B,2,FALSE)</f>
        <v>市扶贫开发服务中心（财会）</v>
      </c>
      <c r="E13" s="16" t="s">
        <v>47</v>
      </c>
      <c r="F13" s="16">
        <v>14</v>
      </c>
      <c r="G13" s="11">
        <f t="shared" si="3"/>
        <v>5.6000000000000005</v>
      </c>
      <c r="H13" s="3">
        <v>76.2</v>
      </c>
      <c r="I13" s="13">
        <f t="shared" si="4"/>
        <v>45.72</v>
      </c>
      <c r="J13" s="11">
        <f t="shared" si="2"/>
        <v>51.32</v>
      </c>
      <c r="K13" s="11" t="s">
        <v>10</v>
      </c>
    </row>
    <row r="14" spans="1:11" ht="32.25" customHeight="1">
      <c r="A14" s="11" t="s">
        <v>29</v>
      </c>
      <c r="B14" s="13">
        <v>20170450</v>
      </c>
      <c r="C14" s="11" t="s">
        <v>62</v>
      </c>
      <c r="D14" s="14" t="str">
        <f>VLOOKUP(E14,Sheet2!A:B,2,FALSE)</f>
        <v>市扶贫开发服务中心（扶贫）</v>
      </c>
      <c r="E14" s="16" t="s">
        <v>48</v>
      </c>
      <c r="F14" s="13">
        <v>92</v>
      </c>
      <c r="G14" s="11">
        <f t="shared" si="3"/>
        <v>36.800000000000004</v>
      </c>
      <c r="H14" s="3">
        <v>80.8</v>
      </c>
      <c r="I14" s="13">
        <f t="shared" si="4"/>
        <v>48.48</v>
      </c>
      <c r="J14" s="11">
        <f t="shared" si="2"/>
        <v>85.28</v>
      </c>
      <c r="K14" s="11" t="s">
        <v>119</v>
      </c>
    </row>
    <row r="15" spans="1:11" ht="32.25" customHeight="1">
      <c r="A15" s="11" t="s">
        <v>30</v>
      </c>
      <c r="B15" s="13">
        <v>20170449</v>
      </c>
      <c r="C15" s="11" t="s">
        <v>61</v>
      </c>
      <c r="D15" s="14" t="str">
        <f>VLOOKUP(E15,Sheet2!A:B,2,FALSE)</f>
        <v>市扶贫开发服务中心（扶贫）</v>
      </c>
      <c r="E15" s="16" t="s">
        <v>48</v>
      </c>
      <c r="F15" s="13">
        <v>81</v>
      </c>
      <c r="G15" s="11">
        <f t="shared" si="3"/>
        <v>32.4</v>
      </c>
      <c r="H15" s="3">
        <v>82.2</v>
      </c>
      <c r="I15" s="13">
        <f t="shared" si="4"/>
        <v>49.32</v>
      </c>
      <c r="J15" s="11">
        <f t="shared" si="2"/>
        <v>81.72</v>
      </c>
      <c r="K15" s="11" t="s">
        <v>120</v>
      </c>
    </row>
    <row r="16" spans="1:11" ht="32.25" customHeight="1">
      <c r="A16" s="11" t="s">
        <v>31</v>
      </c>
      <c r="B16" s="13">
        <v>20170451</v>
      </c>
      <c r="C16" s="11" t="s">
        <v>63</v>
      </c>
      <c r="D16" s="14" t="str">
        <f>VLOOKUP(E16,Sheet2!A:B,2,FALSE)</f>
        <v>市扶贫开发服务中心（扶贫）</v>
      </c>
      <c r="E16" s="16" t="s">
        <v>48</v>
      </c>
      <c r="F16" s="13">
        <v>70</v>
      </c>
      <c r="G16" s="11">
        <f>F16*40%</f>
        <v>28</v>
      </c>
      <c r="H16" s="3">
        <v>84.8</v>
      </c>
      <c r="I16" s="13">
        <f>H16*60%</f>
        <v>50.879999999999995</v>
      </c>
      <c r="J16" s="11">
        <f t="shared" si="2"/>
        <v>78.88</v>
      </c>
      <c r="K16" s="11" t="s">
        <v>10</v>
      </c>
    </row>
    <row r="17" spans="1:11" ht="32.25" customHeight="1">
      <c r="A17" s="11" t="s">
        <v>32</v>
      </c>
      <c r="B17" s="13">
        <v>20170453</v>
      </c>
      <c r="C17" s="11" t="s">
        <v>65</v>
      </c>
      <c r="D17" s="14" t="str">
        <f>VLOOKUP(E17,Sheet2!A:B,2,FALSE)</f>
        <v>市扶贫开发服务中心（扶贫）</v>
      </c>
      <c r="E17" s="16" t="s">
        <v>48</v>
      </c>
      <c r="F17" s="13">
        <v>76</v>
      </c>
      <c r="G17" s="11">
        <f t="shared" si="3"/>
        <v>30.400000000000002</v>
      </c>
      <c r="H17" s="3">
        <v>78.2</v>
      </c>
      <c r="I17" s="13">
        <f t="shared" si="4"/>
        <v>46.92</v>
      </c>
      <c r="J17" s="11">
        <f t="shared" si="2"/>
        <v>77.32000000000001</v>
      </c>
      <c r="K17" s="11" t="s">
        <v>121</v>
      </c>
    </row>
    <row r="18" spans="1:11" ht="32.25" customHeight="1">
      <c r="A18" s="11" t="s">
        <v>33</v>
      </c>
      <c r="B18" s="13">
        <v>20170452</v>
      </c>
      <c r="C18" s="11" t="s">
        <v>64</v>
      </c>
      <c r="D18" s="14" t="str">
        <f>VLOOKUP(E18,Sheet2!A:B,2,FALSE)</f>
        <v>市扶贫开发服务中心（扶贫）</v>
      </c>
      <c r="E18" s="16" t="s">
        <v>48</v>
      </c>
      <c r="F18" s="13">
        <v>60</v>
      </c>
      <c r="G18" s="11">
        <f t="shared" si="3"/>
        <v>24</v>
      </c>
      <c r="H18" s="3">
        <v>73</v>
      </c>
      <c r="I18" s="13">
        <f t="shared" si="4"/>
        <v>43.8</v>
      </c>
      <c r="J18" s="11">
        <f t="shared" si="2"/>
        <v>67.8</v>
      </c>
      <c r="K18" s="11" t="s">
        <v>122</v>
      </c>
    </row>
    <row r="19" spans="1:11" ht="32.25" customHeight="1">
      <c r="A19" s="11" t="s">
        <v>34</v>
      </c>
      <c r="B19" s="13">
        <v>20170454</v>
      </c>
      <c r="C19" s="11" t="s">
        <v>66</v>
      </c>
      <c r="D19" s="14" t="str">
        <f>VLOOKUP(E19,Sheet2!A:B,2,FALSE)</f>
        <v>市农村综合产权交易中心</v>
      </c>
      <c r="E19" s="16" t="s">
        <v>49</v>
      </c>
      <c r="F19" s="11">
        <v>85</v>
      </c>
      <c r="G19" s="11">
        <f>F19*40%</f>
        <v>34</v>
      </c>
      <c r="H19" s="3">
        <v>83.2</v>
      </c>
      <c r="I19" s="13">
        <f>H19*60%</f>
        <v>49.92</v>
      </c>
      <c r="J19" s="11">
        <f t="shared" si="2"/>
        <v>83.92</v>
      </c>
      <c r="K19" s="11" t="s">
        <v>119</v>
      </c>
    </row>
    <row r="20" spans="1:11" ht="32.25" customHeight="1">
      <c r="A20" s="11" t="s">
        <v>35</v>
      </c>
      <c r="B20" s="13">
        <v>20170457</v>
      </c>
      <c r="C20" s="11" t="s">
        <v>69</v>
      </c>
      <c r="D20" s="14" t="str">
        <f>VLOOKUP(E20,Sheet2!A:B,2,FALSE)</f>
        <v>市农村综合产权交易中心</v>
      </c>
      <c r="E20" s="16" t="s">
        <v>49</v>
      </c>
      <c r="F20" s="11">
        <v>86</v>
      </c>
      <c r="G20" s="11">
        <f t="shared" si="3"/>
        <v>34.4</v>
      </c>
      <c r="H20" s="3">
        <v>79.4</v>
      </c>
      <c r="I20" s="13">
        <f t="shared" si="4"/>
        <v>47.64</v>
      </c>
      <c r="J20" s="11">
        <f t="shared" si="2"/>
        <v>82.03999999999999</v>
      </c>
      <c r="K20" s="11" t="s">
        <v>120</v>
      </c>
    </row>
    <row r="21" spans="1:11" ht="32.25" customHeight="1">
      <c r="A21" s="11" t="s">
        <v>36</v>
      </c>
      <c r="B21" s="13">
        <v>20170455</v>
      </c>
      <c r="C21" s="11" t="s">
        <v>67</v>
      </c>
      <c r="D21" s="14" t="str">
        <f>VLOOKUP(E21,Sheet2!A:B,2,FALSE)</f>
        <v>市农村综合产权交易中心</v>
      </c>
      <c r="E21" s="16" t="s">
        <v>49</v>
      </c>
      <c r="F21" s="11">
        <v>80</v>
      </c>
      <c r="G21" s="11">
        <f>F21*40%</f>
        <v>32</v>
      </c>
      <c r="H21" s="3">
        <v>75</v>
      </c>
      <c r="I21" s="13">
        <f>H21*60%</f>
        <v>45</v>
      </c>
      <c r="J21" s="11">
        <f t="shared" si="2"/>
        <v>77</v>
      </c>
      <c r="K21" s="11" t="s">
        <v>10</v>
      </c>
    </row>
    <row r="22" spans="1:11" ht="32.25" customHeight="1">
      <c r="A22" s="11" t="s">
        <v>37</v>
      </c>
      <c r="B22" s="13">
        <v>20170456</v>
      </c>
      <c r="C22" s="11" t="s">
        <v>68</v>
      </c>
      <c r="D22" s="14" t="str">
        <f>VLOOKUP(E22,Sheet2!A:B,2,FALSE)</f>
        <v>市农村综合产权交易中心</v>
      </c>
      <c r="E22" s="16" t="s">
        <v>49</v>
      </c>
      <c r="F22" s="11">
        <v>71</v>
      </c>
      <c r="G22" s="11">
        <f>F22*40%</f>
        <v>28.400000000000002</v>
      </c>
      <c r="H22" s="3">
        <v>80.2</v>
      </c>
      <c r="I22" s="13">
        <f>H22*60%</f>
        <v>48.12</v>
      </c>
      <c r="J22" s="11">
        <f t="shared" si="2"/>
        <v>76.52</v>
      </c>
      <c r="K22" s="11" t="s">
        <v>121</v>
      </c>
    </row>
    <row r="23" spans="1:11" ht="32.25" customHeight="1">
      <c r="A23" s="11" t="s">
        <v>38</v>
      </c>
      <c r="B23" s="13">
        <v>20170458</v>
      </c>
      <c r="C23" s="11" t="s">
        <v>70</v>
      </c>
      <c r="D23" s="14" t="str">
        <f>VLOOKUP(E23,Sheet2!A:B,2,FALSE)</f>
        <v>市农村综合产权交易中心</v>
      </c>
      <c r="E23" s="16" t="s">
        <v>49</v>
      </c>
      <c r="F23" s="11">
        <v>69</v>
      </c>
      <c r="G23" s="11">
        <f t="shared" si="3"/>
        <v>27.6</v>
      </c>
      <c r="H23" s="3">
        <v>77.4</v>
      </c>
      <c r="I23" s="13">
        <f t="shared" si="4"/>
        <v>46.440000000000005</v>
      </c>
      <c r="J23" s="11">
        <f t="shared" si="2"/>
        <v>74.04</v>
      </c>
      <c r="K23" s="11" t="s">
        <v>122</v>
      </c>
    </row>
    <row r="24" spans="1:11" ht="32.25" customHeight="1">
      <c r="A24" s="11" t="s">
        <v>39</v>
      </c>
      <c r="B24" s="13">
        <v>20170459</v>
      </c>
      <c r="C24" s="11" t="s">
        <v>73</v>
      </c>
      <c r="D24" s="14" t="str">
        <f>VLOOKUP(E24,Sheet2!A:B,2,FALSE)</f>
        <v>市农村综合产权交易中心</v>
      </c>
      <c r="E24" s="16" t="s">
        <v>49</v>
      </c>
      <c r="F24" s="11">
        <v>66</v>
      </c>
      <c r="G24" s="11">
        <f t="shared" si="3"/>
        <v>26.400000000000002</v>
      </c>
      <c r="H24" s="3">
        <v>71</v>
      </c>
      <c r="I24" s="13">
        <f t="shared" si="4"/>
        <v>42.6</v>
      </c>
      <c r="J24" s="11">
        <f t="shared" si="2"/>
        <v>69</v>
      </c>
      <c r="K24" s="11" t="s">
        <v>123</v>
      </c>
    </row>
  </sheetData>
  <sheetProtection/>
  <mergeCells count="2">
    <mergeCell ref="A2:K2"/>
    <mergeCell ref="A1:K1"/>
  </mergeCells>
  <dataValidations count="1">
    <dataValidation allowBlank="1" showInputMessage="1" sqref="E4:E24"/>
  </dataValidation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0"/>
  <sheetViews>
    <sheetView workbookViewId="0" topLeftCell="A226">
      <selection activeCell="A288" sqref="A288"/>
    </sheetView>
  </sheetViews>
  <sheetFormatPr defaultColWidth="9.00390625" defaultRowHeight="14.25"/>
  <cols>
    <col min="1" max="1" width="15.00390625" style="1" customWidth="1"/>
    <col min="2" max="2" width="25.75390625" style="2" customWidth="1"/>
    <col min="4" max="4" width="27.75390625" style="0" customWidth="1"/>
  </cols>
  <sheetData>
    <row r="1" spans="1:2" ht="17.25" customHeight="1">
      <c r="A1" s="1" t="s">
        <v>5</v>
      </c>
      <c r="B1" s="3" t="s">
        <v>74</v>
      </c>
    </row>
    <row r="2" spans="1:2" ht="17.25" customHeight="1">
      <c r="A2" s="1" t="s">
        <v>9</v>
      </c>
      <c r="B2" s="3" t="s">
        <v>75</v>
      </c>
    </row>
    <row r="3" spans="1:2" ht="17.25" customHeight="1">
      <c r="A3" s="1" t="s">
        <v>12</v>
      </c>
      <c r="B3" s="3" t="s">
        <v>76</v>
      </c>
    </row>
    <row r="4" spans="1:2" ht="17.25" customHeight="1">
      <c r="A4" s="1" t="s">
        <v>14</v>
      </c>
      <c r="B4" s="3" t="s">
        <v>77</v>
      </c>
    </row>
    <row r="5" spans="1:2" ht="17.25" customHeight="1">
      <c r="A5" s="1" t="s">
        <v>17</v>
      </c>
      <c r="B5" s="3" t="s">
        <v>78</v>
      </c>
    </row>
    <row r="6" spans="1:2" ht="17.25" customHeight="1">
      <c r="A6" s="1" t="s">
        <v>20</v>
      </c>
      <c r="B6" s="3" t="s">
        <v>79</v>
      </c>
    </row>
    <row r="7" spans="1:2" ht="17.25" customHeight="1">
      <c r="A7" s="1" t="s">
        <v>23</v>
      </c>
      <c r="B7" s="3" t="s">
        <v>80</v>
      </c>
    </row>
    <row r="8" spans="1:2" ht="17.25" customHeight="1">
      <c r="A8" s="1" t="s">
        <v>25</v>
      </c>
      <c r="B8" s="3" t="s">
        <v>71</v>
      </c>
    </row>
    <row r="9" spans="1:2" ht="17.25" customHeight="1">
      <c r="A9" s="1" t="s">
        <v>27</v>
      </c>
      <c r="B9" s="3" t="s">
        <v>81</v>
      </c>
    </row>
    <row r="10" spans="1:2" ht="17.25" customHeight="1">
      <c r="A10" s="1" t="s">
        <v>28</v>
      </c>
      <c r="B10" s="3" t="s">
        <v>82</v>
      </c>
    </row>
    <row r="11" spans="1:2" ht="17.25" customHeight="1">
      <c r="A11" s="1" t="s">
        <v>29</v>
      </c>
      <c r="B11" s="3" t="s">
        <v>83</v>
      </c>
    </row>
    <row r="12" spans="1:2" ht="17.25" customHeight="1">
      <c r="A12" s="1" t="s">
        <v>30</v>
      </c>
      <c r="B12" s="3" t="s">
        <v>84</v>
      </c>
    </row>
    <row r="13" spans="1:2" ht="17.25" customHeight="1">
      <c r="A13" s="1" t="s">
        <v>31</v>
      </c>
      <c r="B13" s="3" t="s">
        <v>85</v>
      </c>
    </row>
    <row r="14" spans="1:2" ht="17.25" customHeight="1">
      <c r="A14" s="1" t="s">
        <v>32</v>
      </c>
      <c r="B14" s="3" t="s">
        <v>86</v>
      </c>
    </row>
    <row r="15" spans="1:2" ht="17.25" customHeight="1">
      <c r="A15" s="1" t="s">
        <v>33</v>
      </c>
      <c r="B15" s="3" t="s">
        <v>87</v>
      </c>
    </row>
    <row r="16" spans="1:2" ht="17.25" customHeight="1">
      <c r="A16" s="1" t="s">
        <v>34</v>
      </c>
      <c r="B16" s="3" t="s">
        <v>88</v>
      </c>
    </row>
    <row r="17" spans="1:2" ht="17.25" customHeight="1">
      <c r="A17" s="1" t="s">
        <v>35</v>
      </c>
      <c r="B17" s="3" t="s">
        <v>89</v>
      </c>
    </row>
    <row r="18" spans="1:2" ht="17.25" customHeight="1">
      <c r="A18" s="1" t="s">
        <v>36</v>
      </c>
      <c r="B18" s="3" t="s">
        <v>90</v>
      </c>
    </row>
    <row r="19" spans="1:2" ht="17.25" customHeight="1">
      <c r="A19" s="1" t="s">
        <v>37</v>
      </c>
      <c r="B19" s="3" t="s">
        <v>91</v>
      </c>
    </row>
    <row r="20" spans="1:2" ht="17.25" customHeight="1">
      <c r="A20" s="1" t="s">
        <v>38</v>
      </c>
      <c r="B20" s="3" t="s">
        <v>92</v>
      </c>
    </row>
    <row r="21" spans="1:2" ht="17.25" customHeight="1">
      <c r="A21" s="1" t="s">
        <v>39</v>
      </c>
      <c r="B21" s="3" t="s">
        <v>93</v>
      </c>
    </row>
    <row r="22" spans="1:2" ht="17.25" customHeight="1">
      <c r="A22" s="1" t="s">
        <v>40</v>
      </c>
      <c r="B22" s="3" t="s">
        <v>94</v>
      </c>
    </row>
    <row r="23" spans="1:2" ht="17.25" customHeight="1">
      <c r="A23" s="1" t="s">
        <v>41</v>
      </c>
      <c r="B23" s="3" t="s">
        <v>95</v>
      </c>
    </row>
    <row r="24" spans="1:2" ht="17.25" customHeight="1">
      <c r="A24" s="1" t="s">
        <v>42</v>
      </c>
      <c r="B24" s="3" t="s">
        <v>96</v>
      </c>
    </row>
    <row r="25" spans="1:2" ht="17.25" customHeight="1">
      <c r="A25" s="1" t="s">
        <v>43</v>
      </c>
      <c r="B25" s="3" t="s">
        <v>97</v>
      </c>
    </row>
    <row r="26" spans="1:2" ht="17.25" customHeight="1">
      <c r="A26" s="1" t="s">
        <v>44</v>
      </c>
      <c r="B26" s="3" t="s">
        <v>98</v>
      </c>
    </row>
    <row r="27" spans="1:2" ht="14.25">
      <c r="A27" s="1" t="s">
        <v>45</v>
      </c>
      <c r="B27" s="3" t="s">
        <v>99</v>
      </c>
    </row>
    <row r="28" spans="1:2" ht="14.25">
      <c r="A28" s="1" t="s">
        <v>46</v>
      </c>
      <c r="B28" s="3" t="s">
        <v>100</v>
      </c>
    </row>
    <row r="29" spans="1:2" ht="14.25">
      <c r="A29" s="1" t="s">
        <v>47</v>
      </c>
      <c r="B29" s="3" t="s">
        <v>101</v>
      </c>
    </row>
    <row r="30" spans="1:2" ht="14.25">
      <c r="A30" s="1" t="s">
        <v>48</v>
      </c>
      <c r="B30" s="3" t="s">
        <v>102</v>
      </c>
    </row>
    <row r="31" spans="1:2" ht="14.25">
      <c r="A31" s="1" t="s">
        <v>49</v>
      </c>
      <c r="B31" s="3" t="s">
        <v>103</v>
      </c>
    </row>
    <row r="32" spans="1:2" ht="14.25">
      <c r="A32" s="1" t="s">
        <v>50</v>
      </c>
      <c r="B32" s="3" t="s">
        <v>104</v>
      </c>
    </row>
    <row r="33" spans="1:2" ht="14.25">
      <c r="A33" s="1" t="s">
        <v>51</v>
      </c>
      <c r="B33" s="3" t="s">
        <v>105</v>
      </c>
    </row>
    <row r="34" spans="1:2" ht="14.25">
      <c r="A34" s="1" t="s">
        <v>52</v>
      </c>
      <c r="B34" s="3" t="s">
        <v>106</v>
      </c>
    </row>
    <row r="35" spans="1:2" ht="14.25">
      <c r="A35" s="1" t="s">
        <v>53</v>
      </c>
      <c r="B35" s="3" t="s">
        <v>107</v>
      </c>
    </row>
    <row r="36" spans="1:2" ht="14.25">
      <c r="A36" s="1" t="s">
        <v>54</v>
      </c>
      <c r="B36" s="3" t="s">
        <v>108</v>
      </c>
    </row>
    <row r="37" spans="1:2" ht="14.25">
      <c r="A37" s="1" t="s">
        <v>55</v>
      </c>
      <c r="B37" s="3" t="s">
        <v>109</v>
      </c>
    </row>
    <row r="38" spans="1:2" ht="14.25">
      <c r="A38" s="1" t="s">
        <v>56</v>
      </c>
      <c r="B38" s="3" t="s">
        <v>110</v>
      </c>
    </row>
    <row r="39" spans="1:2" ht="14.25">
      <c r="A39" s="1" t="s">
        <v>57</v>
      </c>
      <c r="B39" s="3" t="s">
        <v>111</v>
      </c>
    </row>
    <row r="40" spans="1:2" ht="14.25">
      <c r="A40" s="1" t="s">
        <v>58</v>
      </c>
      <c r="B40" s="3" t="s">
        <v>112</v>
      </c>
    </row>
    <row r="41" spans="1:2" ht="14.25">
      <c r="A41" s="1" t="s">
        <v>5</v>
      </c>
      <c r="B41" s="3" t="s">
        <v>74</v>
      </c>
    </row>
    <row r="42" spans="1:2" ht="14.25">
      <c r="A42" s="1" t="s">
        <v>9</v>
      </c>
      <c r="B42" s="3" t="s">
        <v>75</v>
      </c>
    </row>
    <row r="43" spans="1:2" ht="14.25">
      <c r="A43" s="1" t="s">
        <v>12</v>
      </c>
      <c r="B43" s="3" t="s">
        <v>76</v>
      </c>
    </row>
    <row r="44" spans="1:2" ht="14.25">
      <c r="A44" s="1" t="s">
        <v>14</v>
      </c>
      <c r="B44" s="3" t="s">
        <v>77</v>
      </c>
    </row>
    <row r="45" spans="1:2" ht="14.25">
      <c r="A45" s="1" t="s">
        <v>17</v>
      </c>
      <c r="B45" s="3" t="s">
        <v>78</v>
      </c>
    </row>
    <row r="46" spans="1:2" ht="14.25">
      <c r="A46" s="1" t="s">
        <v>20</v>
      </c>
      <c r="B46" s="3" t="s">
        <v>79</v>
      </c>
    </row>
    <row r="47" spans="1:2" ht="14.25">
      <c r="A47" s="1" t="s">
        <v>23</v>
      </c>
      <c r="B47" s="3" t="s">
        <v>80</v>
      </c>
    </row>
    <row r="48" spans="1:2" ht="14.25">
      <c r="A48" s="1" t="s">
        <v>25</v>
      </c>
      <c r="B48" s="3" t="s">
        <v>71</v>
      </c>
    </row>
    <row r="49" spans="1:2" ht="14.25">
      <c r="A49" s="1" t="s">
        <v>27</v>
      </c>
      <c r="B49" s="3" t="s">
        <v>81</v>
      </c>
    </row>
    <row r="50" spans="1:2" ht="14.25">
      <c r="A50" s="1" t="s">
        <v>28</v>
      </c>
      <c r="B50" s="3" t="s">
        <v>82</v>
      </c>
    </row>
    <row r="51" spans="1:2" ht="14.25">
      <c r="A51" s="1" t="s">
        <v>29</v>
      </c>
      <c r="B51" s="3" t="s">
        <v>83</v>
      </c>
    </row>
    <row r="52" spans="1:2" ht="14.25">
      <c r="A52" s="1" t="s">
        <v>30</v>
      </c>
      <c r="B52" s="3" t="s">
        <v>84</v>
      </c>
    </row>
    <row r="53" spans="1:2" ht="14.25">
      <c r="A53" s="1" t="s">
        <v>31</v>
      </c>
      <c r="B53" s="3" t="s">
        <v>85</v>
      </c>
    </row>
    <row r="54" spans="1:2" ht="14.25">
      <c r="A54" s="1" t="s">
        <v>32</v>
      </c>
      <c r="B54" s="3" t="s">
        <v>86</v>
      </c>
    </row>
    <row r="55" spans="1:2" ht="14.25">
      <c r="A55" s="1" t="s">
        <v>33</v>
      </c>
      <c r="B55" s="3" t="s">
        <v>87</v>
      </c>
    </row>
    <row r="56" spans="1:2" ht="14.25">
      <c r="A56" s="1" t="s">
        <v>34</v>
      </c>
      <c r="B56" s="3" t="s">
        <v>88</v>
      </c>
    </row>
    <row r="57" spans="1:2" ht="14.25">
      <c r="A57" s="1" t="s">
        <v>35</v>
      </c>
      <c r="B57" s="3" t="s">
        <v>89</v>
      </c>
    </row>
    <row r="58" spans="1:2" ht="14.25">
      <c r="A58" s="1" t="s">
        <v>36</v>
      </c>
      <c r="B58" s="3" t="s">
        <v>90</v>
      </c>
    </row>
    <row r="59" spans="1:2" ht="14.25">
      <c r="A59" s="1" t="s">
        <v>37</v>
      </c>
      <c r="B59" s="3" t="s">
        <v>91</v>
      </c>
    </row>
    <row r="60" spans="1:2" ht="14.25">
      <c r="A60" s="1" t="s">
        <v>38</v>
      </c>
      <c r="B60" s="3" t="s">
        <v>92</v>
      </c>
    </row>
    <row r="61" spans="1:2" ht="14.25">
      <c r="A61" s="1" t="s">
        <v>39</v>
      </c>
      <c r="B61" s="3" t="s">
        <v>93</v>
      </c>
    </row>
    <row r="62" spans="1:2" ht="14.25">
      <c r="A62" s="1" t="s">
        <v>40</v>
      </c>
      <c r="B62" s="3" t="s">
        <v>94</v>
      </c>
    </row>
    <row r="63" spans="1:2" ht="14.25">
      <c r="A63" s="1" t="s">
        <v>41</v>
      </c>
      <c r="B63" s="3" t="s">
        <v>95</v>
      </c>
    </row>
    <row r="64" spans="1:2" ht="14.25">
      <c r="A64" s="1" t="s">
        <v>42</v>
      </c>
      <c r="B64" s="3" t="s">
        <v>96</v>
      </c>
    </row>
    <row r="65" spans="1:2" ht="14.25">
      <c r="A65" s="1" t="s">
        <v>43</v>
      </c>
      <c r="B65" s="3" t="s">
        <v>97</v>
      </c>
    </row>
    <row r="66" spans="1:2" ht="14.25">
      <c r="A66" s="1" t="s">
        <v>44</v>
      </c>
      <c r="B66" s="3" t="s">
        <v>98</v>
      </c>
    </row>
    <row r="67" spans="1:2" ht="14.25">
      <c r="A67" s="1" t="s">
        <v>45</v>
      </c>
      <c r="B67" s="3" t="s">
        <v>99</v>
      </c>
    </row>
    <row r="68" spans="1:2" ht="14.25">
      <c r="A68" s="1" t="s">
        <v>46</v>
      </c>
      <c r="B68" s="3" t="s">
        <v>100</v>
      </c>
    </row>
    <row r="69" spans="1:2" ht="14.25">
      <c r="A69" s="1" t="s">
        <v>47</v>
      </c>
      <c r="B69" s="3" t="s">
        <v>101</v>
      </c>
    </row>
    <row r="70" spans="1:2" ht="14.25">
      <c r="A70" s="1" t="s">
        <v>48</v>
      </c>
      <c r="B70" s="3" t="s">
        <v>102</v>
      </c>
    </row>
    <row r="71" spans="1:2" ht="14.25">
      <c r="A71" s="1" t="s">
        <v>49</v>
      </c>
      <c r="B71" s="3" t="s">
        <v>103</v>
      </c>
    </row>
    <row r="72" spans="1:2" ht="14.25">
      <c r="A72" s="1" t="s">
        <v>50</v>
      </c>
      <c r="B72" s="3" t="s">
        <v>104</v>
      </c>
    </row>
    <row r="73" spans="1:2" ht="14.25">
      <c r="A73" s="1" t="s">
        <v>51</v>
      </c>
      <c r="B73" s="3" t="s">
        <v>105</v>
      </c>
    </row>
    <row r="74" spans="1:2" ht="14.25">
      <c r="A74" s="1" t="s">
        <v>52</v>
      </c>
      <c r="B74" s="3" t="s">
        <v>106</v>
      </c>
    </row>
    <row r="75" spans="1:2" ht="14.25">
      <c r="A75" s="1" t="s">
        <v>53</v>
      </c>
      <c r="B75" s="3" t="s">
        <v>107</v>
      </c>
    </row>
    <row r="76" spans="1:2" ht="14.25">
      <c r="A76" s="1" t="s">
        <v>54</v>
      </c>
      <c r="B76" s="3" t="s">
        <v>108</v>
      </c>
    </row>
    <row r="77" spans="1:2" ht="14.25">
      <c r="A77" s="1" t="s">
        <v>55</v>
      </c>
      <c r="B77" s="3" t="s">
        <v>109</v>
      </c>
    </row>
    <row r="78" spans="1:2" ht="14.25">
      <c r="A78" s="1" t="s">
        <v>56</v>
      </c>
      <c r="B78" s="3" t="s">
        <v>110</v>
      </c>
    </row>
    <row r="79" spans="1:2" ht="14.25">
      <c r="A79" s="1" t="s">
        <v>57</v>
      </c>
      <c r="B79" s="3" t="s">
        <v>111</v>
      </c>
    </row>
    <row r="80" spans="1:2" ht="14.25">
      <c r="A80" s="1" t="s">
        <v>58</v>
      </c>
      <c r="B80" s="3" t="s">
        <v>112</v>
      </c>
    </row>
    <row r="81" spans="1:2" ht="14.25">
      <c r="A81" s="1" t="s">
        <v>5</v>
      </c>
      <c r="B81" s="3" t="s">
        <v>74</v>
      </c>
    </row>
    <row r="82" spans="1:2" ht="14.25">
      <c r="A82" s="1" t="s">
        <v>9</v>
      </c>
      <c r="B82" s="3" t="s">
        <v>75</v>
      </c>
    </row>
    <row r="83" spans="1:2" ht="14.25">
      <c r="A83" s="1" t="s">
        <v>12</v>
      </c>
      <c r="B83" s="3" t="s">
        <v>76</v>
      </c>
    </row>
    <row r="84" spans="1:2" ht="14.25">
      <c r="A84" s="1" t="s">
        <v>14</v>
      </c>
      <c r="B84" s="3" t="s">
        <v>77</v>
      </c>
    </row>
    <row r="85" spans="1:2" ht="14.25">
      <c r="A85" s="1" t="s">
        <v>17</v>
      </c>
      <c r="B85" s="3" t="s">
        <v>78</v>
      </c>
    </row>
    <row r="86" spans="1:2" ht="14.25">
      <c r="A86" s="1" t="s">
        <v>20</v>
      </c>
      <c r="B86" s="3" t="s">
        <v>79</v>
      </c>
    </row>
    <row r="87" spans="1:2" ht="14.25">
      <c r="A87" s="1" t="s">
        <v>23</v>
      </c>
      <c r="B87" s="3" t="s">
        <v>80</v>
      </c>
    </row>
    <row r="88" spans="1:2" ht="14.25">
      <c r="A88" s="1" t="s">
        <v>25</v>
      </c>
      <c r="B88" s="3" t="s">
        <v>71</v>
      </c>
    </row>
    <row r="89" spans="1:2" ht="14.25">
      <c r="A89" s="1" t="s">
        <v>27</v>
      </c>
      <c r="B89" s="3" t="s">
        <v>81</v>
      </c>
    </row>
    <row r="90" spans="1:2" ht="14.25">
      <c r="A90" s="1" t="s">
        <v>28</v>
      </c>
      <c r="B90" s="3" t="s">
        <v>82</v>
      </c>
    </row>
    <row r="91" spans="1:2" ht="14.25">
      <c r="A91" s="1" t="s">
        <v>29</v>
      </c>
      <c r="B91" s="3" t="s">
        <v>83</v>
      </c>
    </row>
    <row r="92" spans="1:2" ht="14.25">
      <c r="A92" s="1" t="s">
        <v>30</v>
      </c>
      <c r="B92" s="3" t="s">
        <v>84</v>
      </c>
    </row>
    <row r="93" spans="1:2" ht="14.25">
      <c r="A93" s="1" t="s">
        <v>31</v>
      </c>
      <c r="B93" s="3" t="s">
        <v>85</v>
      </c>
    </row>
    <row r="94" spans="1:2" ht="14.25">
      <c r="A94" s="1" t="s">
        <v>32</v>
      </c>
      <c r="B94" s="3" t="s">
        <v>86</v>
      </c>
    </row>
    <row r="95" spans="1:2" ht="14.25">
      <c r="A95" s="1" t="s">
        <v>33</v>
      </c>
      <c r="B95" s="3" t="s">
        <v>87</v>
      </c>
    </row>
    <row r="96" spans="1:2" ht="14.25">
      <c r="A96" s="1" t="s">
        <v>34</v>
      </c>
      <c r="B96" s="3" t="s">
        <v>88</v>
      </c>
    </row>
    <row r="97" spans="1:2" ht="14.25">
      <c r="A97" s="1" t="s">
        <v>35</v>
      </c>
      <c r="B97" s="3" t="s">
        <v>89</v>
      </c>
    </row>
    <row r="98" spans="1:2" ht="14.25">
      <c r="A98" s="1" t="s">
        <v>36</v>
      </c>
      <c r="B98" s="3" t="s">
        <v>90</v>
      </c>
    </row>
    <row r="99" spans="1:2" ht="14.25">
      <c r="A99" s="1" t="s">
        <v>37</v>
      </c>
      <c r="B99" s="3" t="s">
        <v>91</v>
      </c>
    </row>
    <row r="100" spans="1:2" ht="14.25">
      <c r="A100" s="1" t="s">
        <v>38</v>
      </c>
      <c r="B100" s="3" t="s">
        <v>92</v>
      </c>
    </row>
    <row r="101" spans="1:2" ht="14.25">
      <c r="A101" s="1" t="s">
        <v>39</v>
      </c>
      <c r="B101" s="3" t="s">
        <v>93</v>
      </c>
    </row>
    <row r="102" spans="1:2" ht="14.25">
      <c r="A102" s="1" t="s">
        <v>40</v>
      </c>
      <c r="B102" s="3" t="s">
        <v>94</v>
      </c>
    </row>
    <row r="103" spans="1:2" ht="14.25">
      <c r="A103" s="1" t="s">
        <v>41</v>
      </c>
      <c r="B103" s="3" t="s">
        <v>95</v>
      </c>
    </row>
    <row r="104" spans="1:2" ht="14.25">
      <c r="A104" s="1" t="s">
        <v>42</v>
      </c>
      <c r="B104" s="3" t="s">
        <v>96</v>
      </c>
    </row>
    <row r="105" spans="1:2" ht="14.25">
      <c r="A105" s="1" t="s">
        <v>43</v>
      </c>
      <c r="B105" s="3" t="s">
        <v>97</v>
      </c>
    </row>
    <row r="106" spans="1:2" ht="14.25">
      <c r="A106" s="1" t="s">
        <v>44</v>
      </c>
      <c r="B106" s="3" t="s">
        <v>98</v>
      </c>
    </row>
    <row r="107" spans="1:2" ht="14.25">
      <c r="A107" s="1" t="s">
        <v>45</v>
      </c>
      <c r="B107" s="3" t="s">
        <v>99</v>
      </c>
    </row>
    <row r="108" spans="1:2" ht="14.25">
      <c r="A108" s="1" t="s">
        <v>46</v>
      </c>
      <c r="B108" s="3" t="s">
        <v>100</v>
      </c>
    </row>
    <row r="109" spans="1:2" ht="14.25">
      <c r="A109" s="1" t="s">
        <v>47</v>
      </c>
      <c r="B109" s="3" t="s">
        <v>101</v>
      </c>
    </row>
    <row r="110" spans="1:2" ht="14.25">
      <c r="A110" s="1" t="s">
        <v>48</v>
      </c>
      <c r="B110" s="3" t="s">
        <v>102</v>
      </c>
    </row>
    <row r="111" spans="1:2" ht="14.25">
      <c r="A111" s="1" t="s">
        <v>49</v>
      </c>
      <c r="B111" s="3" t="s">
        <v>103</v>
      </c>
    </row>
    <row r="112" spans="1:2" ht="14.25">
      <c r="A112" s="1" t="s">
        <v>50</v>
      </c>
      <c r="B112" s="3" t="s">
        <v>104</v>
      </c>
    </row>
    <row r="113" spans="1:2" ht="14.25">
      <c r="A113" s="1" t="s">
        <v>51</v>
      </c>
      <c r="B113" s="3" t="s">
        <v>105</v>
      </c>
    </row>
    <row r="114" spans="1:2" ht="14.25">
      <c r="A114" s="1" t="s">
        <v>52</v>
      </c>
      <c r="B114" s="3" t="s">
        <v>106</v>
      </c>
    </row>
    <row r="115" spans="1:2" ht="14.25">
      <c r="A115" s="1" t="s">
        <v>53</v>
      </c>
      <c r="B115" s="3" t="s">
        <v>107</v>
      </c>
    </row>
    <row r="116" spans="1:2" ht="14.25">
      <c r="A116" s="1" t="s">
        <v>54</v>
      </c>
      <c r="B116" s="3" t="s">
        <v>108</v>
      </c>
    </row>
    <row r="117" spans="1:2" ht="14.25">
      <c r="A117" s="1" t="s">
        <v>55</v>
      </c>
      <c r="B117" s="3" t="s">
        <v>109</v>
      </c>
    </row>
    <row r="118" spans="1:2" ht="14.25">
      <c r="A118" s="1" t="s">
        <v>56</v>
      </c>
      <c r="B118" s="3" t="s">
        <v>110</v>
      </c>
    </row>
    <row r="119" spans="1:2" ht="14.25">
      <c r="A119" s="1" t="s">
        <v>57</v>
      </c>
      <c r="B119" s="3" t="s">
        <v>111</v>
      </c>
    </row>
    <row r="120" spans="1:2" ht="14.25">
      <c r="A120" s="1" t="s">
        <v>58</v>
      </c>
      <c r="B120" s="3" t="s">
        <v>112</v>
      </c>
    </row>
    <row r="121" spans="1:2" ht="14.25">
      <c r="A121" s="1" t="s">
        <v>5</v>
      </c>
      <c r="B121" s="3" t="s">
        <v>74</v>
      </c>
    </row>
    <row r="122" spans="1:2" ht="14.25">
      <c r="A122" s="1" t="s">
        <v>9</v>
      </c>
      <c r="B122" s="3" t="s">
        <v>75</v>
      </c>
    </row>
    <row r="123" spans="1:2" ht="14.25">
      <c r="A123" s="1" t="s">
        <v>12</v>
      </c>
      <c r="B123" s="3" t="s">
        <v>76</v>
      </c>
    </row>
    <row r="124" spans="1:2" ht="14.25">
      <c r="A124" s="1" t="s">
        <v>14</v>
      </c>
      <c r="B124" s="3" t="s">
        <v>77</v>
      </c>
    </row>
    <row r="125" spans="1:2" ht="14.25">
      <c r="A125" s="1" t="s">
        <v>17</v>
      </c>
      <c r="B125" s="3" t="s">
        <v>78</v>
      </c>
    </row>
    <row r="126" spans="1:2" ht="14.25">
      <c r="A126" s="1" t="s">
        <v>20</v>
      </c>
      <c r="B126" s="3" t="s">
        <v>79</v>
      </c>
    </row>
    <row r="127" spans="1:2" ht="14.25">
      <c r="A127" s="1" t="s">
        <v>23</v>
      </c>
      <c r="B127" s="3" t="s">
        <v>80</v>
      </c>
    </row>
    <row r="128" spans="1:2" ht="14.25">
      <c r="A128" s="1" t="s">
        <v>25</v>
      </c>
      <c r="B128" s="3" t="s">
        <v>71</v>
      </c>
    </row>
    <row r="129" spans="1:2" ht="14.25">
      <c r="A129" s="1" t="s">
        <v>27</v>
      </c>
      <c r="B129" s="3" t="s">
        <v>81</v>
      </c>
    </row>
    <row r="130" spans="1:2" ht="14.25">
      <c r="A130" s="1" t="s">
        <v>28</v>
      </c>
      <c r="B130" s="3" t="s">
        <v>82</v>
      </c>
    </row>
    <row r="131" spans="1:2" ht="14.25">
      <c r="A131" s="1" t="s">
        <v>29</v>
      </c>
      <c r="B131" s="3" t="s">
        <v>83</v>
      </c>
    </row>
    <row r="132" spans="1:2" ht="14.25">
      <c r="A132" s="1" t="s">
        <v>30</v>
      </c>
      <c r="B132" s="3" t="s">
        <v>84</v>
      </c>
    </row>
    <row r="133" spans="1:2" ht="14.25">
      <c r="A133" s="1" t="s">
        <v>31</v>
      </c>
      <c r="B133" s="3" t="s">
        <v>85</v>
      </c>
    </row>
    <row r="134" spans="1:2" ht="14.25">
      <c r="A134" s="1" t="s">
        <v>32</v>
      </c>
      <c r="B134" s="3" t="s">
        <v>86</v>
      </c>
    </row>
    <row r="135" spans="1:2" ht="14.25">
      <c r="A135" s="1" t="s">
        <v>33</v>
      </c>
      <c r="B135" s="3" t="s">
        <v>87</v>
      </c>
    </row>
    <row r="136" spans="1:2" ht="14.25">
      <c r="A136" s="1" t="s">
        <v>34</v>
      </c>
      <c r="B136" s="3" t="s">
        <v>88</v>
      </c>
    </row>
    <row r="137" spans="1:2" ht="14.25">
      <c r="A137" s="1" t="s">
        <v>35</v>
      </c>
      <c r="B137" s="3" t="s">
        <v>89</v>
      </c>
    </row>
    <row r="138" spans="1:2" ht="14.25">
      <c r="A138" s="1" t="s">
        <v>36</v>
      </c>
      <c r="B138" s="3" t="s">
        <v>90</v>
      </c>
    </row>
    <row r="139" spans="1:2" ht="14.25">
      <c r="A139" s="1" t="s">
        <v>37</v>
      </c>
      <c r="B139" s="3" t="s">
        <v>91</v>
      </c>
    </row>
    <row r="140" spans="1:2" ht="14.25">
      <c r="A140" s="1" t="s">
        <v>38</v>
      </c>
      <c r="B140" s="3" t="s">
        <v>92</v>
      </c>
    </row>
    <row r="141" spans="1:2" ht="14.25">
      <c r="A141" s="1" t="s">
        <v>39</v>
      </c>
      <c r="B141" s="3" t="s">
        <v>93</v>
      </c>
    </row>
    <row r="142" spans="1:2" ht="14.25">
      <c r="A142" s="1" t="s">
        <v>40</v>
      </c>
      <c r="B142" s="3" t="s">
        <v>94</v>
      </c>
    </row>
    <row r="143" spans="1:2" ht="14.25">
      <c r="A143" s="1" t="s">
        <v>41</v>
      </c>
      <c r="B143" s="3" t="s">
        <v>95</v>
      </c>
    </row>
    <row r="144" spans="1:2" ht="14.25">
      <c r="A144" s="1" t="s">
        <v>42</v>
      </c>
      <c r="B144" s="3" t="s">
        <v>96</v>
      </c>
    </row>
    <row r="145" spans="1:2" ht="14.25">
      <c r="A145" s="1" t="s">
        <v>43</v>
      </c>
      <c r="B145" s="3" t="s">
        <v>97</v>
      </c>
    </row>
    <row r="146" spans="1:2" ht="14.25">
      <c r="A146" s="1" t="s">
        <v>44</v>
      </c>
      <c r="B146" s="3" t="s">
        <v>98</v>
      </c>
    </row>
    <row r="147" spans="1:2" ht="14.25">
      <c r="A147" s="1" t="s">
        <v>45</v>
      </c>
      <c r="B147" s="3" t="s">
        <v>99</v>
      </c>
    </row>
    <row r="148" spans="1:2" ht="14.25">
      <c r="A148" s="1" t="s">
        <v>46</v>
      </c>
      <c r="B148" s="3" t="s">
        <v>100</v>
      </c>
    </row>
    <row r="149" spans="1:2" ht="14.25">
      <c r="A149" s="1" t="s">
        <v>47</v>
      </c>
      <c r="B149" s="3" t="s">
        <v>101</v>
      </c>
    </row>
    <row r="150" spans="1:2" ht="14.25">
      <c r="A150" s="1" t="s">
        <v>48</v>
      </c>
      <c r="B150" s="3" t="s">
        <v>102</v>
      </c>
    </row>
    <row r="151" spans="1:2" ht="14.25">
      <c r="A151" s="1" t="s">
        <v>49</v>
      </c>
      <c r="B151" s="3" t="s">
        <v>103</v>
      </c>
    </row>
    <row r="152" spans="1:2" ht="14.25">
      <c r="A152" s="1" t="s">
        <v>50</v>
      </c>
      <c r="B152" s="3" t="s">
        <v>104</v>
      </c>
    </row>
    <row r="153" spans="1:2" ht="14.25">
      <c r="A153" s="1" t="s">
        <v>51</v>
      </c>
      <c r="B153" s="3" t="s">
        <v>105</v>
      </c>
    </row>
    <row r="154" spans="1:2" ht="14.25">
      <c r="A154" s="1" t="s">
        <v>52</v>
      </c>
      <c r="B154" s="3" t="s">
        <v>106</v>
      </c>
    </row>
    <row r="155" spans="1:2" ht="14.25">
      <c r="A155" s="1" t="s">
        <v>53</v>
      </c>
      <c r="B155" s="3" t="s">
        <v>107</v>
      </c>
    </row>
    <row r="156" spans="1:2" ht="14.25">
      <c r="A156" s="1" t="s">
        <v>54</v>
      </c>
      <c r="B156" s="3" t="s">
        <v>108</v>
      </c>
    </row>
    <row r="157" spans="1:2" ht="14.25">
      <c r="A157" s="1" t="s">
        <v>55</v>
      </c>
      <c r="B157" s="3" t="s">
        <v>109</v>
      </c>
    </row>
    <row r="158" spans="1:2" ht="14.25">
      <c r="A158" s="1" t="s">
        <v>56</v>
      </c>
      <c r="B158" s="3" t="s">
        <v>110</v>
      </c>
    </row>
    <row r="159" spans="1:2" ht="14.25">
      <c r="A159" s="1" t="s">
        <v>57</v>
      </c>
      <c r="B159" s="3" t="s">
        <v>111</v>
      </c>
    </row>
    <row r="160" spans="1:2" ht="14.25">
      <c r="A160" s="1" t="s">
        <v>58</v>
      </c>
      <c r="B160" s="3" t="s">
        <v>112</v>
      </c>
    </row>
    <row r="161" spans="1:2" ht="14.25">
      <c r="A161" s="1" t="s">
        <v>5</v>
      </c>
      <c r="B161" s="3" t="s">
        <v>74</v>
      </c>
    </row>
    <row r="162" spans="1:2" ht="14.25">
      <c r="A162" s="1" t="s">
        <v>9</v>
      </c>
      <c r="B162" s="3" t="s">
        <v>75</v>
      </c>
    </row>
    <row r="163" spans="1:2" ht="14.25">
      <c r="A163" s="1" t="s">
        <v>12</v>
      </c>
      <c r="B163" s="3" t="s">
        <v>76</v>
      </c>
    </row>
    <row r="164" spans="1:2" ht="14.25">
      <c r="A164" s="1" t="s">
        <v>14</v>
      </c>
      <c r="B164" s="3" t="s">
        <v>77</v>
      </c>
    </row>
    <row r="165" spans="1:2" ht="14.25">
      <c r="A165" s="1" t="s">
        <v>17</v>
      </c>
      <c r="B165" s="3" t="s">
        <v>78</v>
      </c>
    </row>
    <row r="166" spans="1:2" ht="14.25">
      <c r="A166" s="1" t="s">
        <v>20</v>
      </c>
      <c r="B166" s="3" t="s">
        <v>79</v>
      </c>
    </row>
    <row r="167" spans="1:2" ht="14.25">
      <c r="A167" s="1" t="s">
        <v>23</v>
      </c>
      <c r="B167" s="3" t="s">
        <v>80</v>
      </c>
    </row>
    <row r="168" spans="1:2" ht="14.25">
      <c r="A168" s="1" t="s">
        <v>25</v>
      </c>
      <c r="B168" s="3" t="s">
        <v>71</v>
      </c>
    </row>
    <row r="169" spans="1:2" ht="14.25">
      <c r="A169" s="1" t="s">
        <v>27</v>
      </c>
      <c r="B169" s="3" t="s">
        <v>81</v>
      </c>
    </row>
    <row r="170" spans="1:2" ht="14.25">
      <c r="A170" s="1" t="s">
        <v>28</v>
      </c>
      <c r="B170" s="3" t="s">
        <v>82</v>
      </c>
    </row>
    <row r="171" spans="1:2" ht="14.25">
      <c r="A171" s="1" t="s">
        <v>29</v>
      </c>
      <c r="B171" s="3" t="s">
        <v>83</v>
      </c>
    </row>
    <row r="172" spans="1:2" ht="14.25">
      <c r="A172" s="1" t="s">
        <v>30</v>
      </c>
      <c r="B172" s="3" t="s">
        <v>84</v>
      </c>
    </row>
    <row r="173" spans="1:2" ht="14.25">
      <c r="A173" s="1" t="s">
        <v>31</v>
      </c>
      <c r="B173" s="3" t="s">
        <v>85</v>
      </c>
    </row>
    <row r="174" spans="1:2" ht="14.25">
      <c r="A174" s="1" t="s">
        <v>32</v>
      </c>
      <c r="B174" s="3" t="s">
        <v>86</v>
      </c>
    </row>
    <row r="175" spans="1:2" ht="14.25">
      <c r="A175" s="1" t="s">
        <v>33</v>
      </c>
      <c r="B175" s="3" t="s">
        <v>87</v>
      </c>
    </row>
    <row r="176" spans="1:2" ht="14.25">
      <c r="A176" s="1" t="s">
        <v>34</v>
      </c>
      <c r="B176" s="3" t="s">
        <v>88</v>
      </c>
    </row>
    <row r="177" spans="1:2" ht="14.25">
      <c r="A177" s="1" t="s">
        <v>35</v>
      </c>
      <c r="B177" s="3" t="s">
        <v>89</v>
      </c>
    </row>
    <row r="178" spans="1:2" ht="14.25">
      <c r="A178" s="1" t="s">
        <v>36</v>
      </c>
      <c r="B178" s="3" t="s">
        <v>90</v>
      </c>
    </row>
    <row r="179" spans="1:2" ht="14.25">
      <c r="A179" s="1" t="s">
        <v>37</v>
      </c>
      <c r="B179" s="3" t="s">
        <v>91</v>
      </c>
    </row>
    <row r="180" spans="1:2" ht="14.25">
      <c r="A180" s="1" t="s">
        <v>38</v>
      </c>
      <c r="B180" s="3" t="s">
        <v>92</v>
      </c>
    </row>
    <row r="181" spans="1:2" ht="14.25">
      <c r="A181" s="1" t="s">
        <v>39</v>
      </c>
      <c r="B181" s="3" t="s">
        <v>93</v>
      </c>
    </row>
    <row r="182" spans="1:2" ht="14.25">
      <c r="A182" s="1" t="s">
        <v>40</v>
      </c>
      <c r="B182" s="3" t="s">
        <v>94</v>
      </c>
    </row>
    <row r="183" spans="1:2" ht="14.25">
      <c r="A183" s="1" t="s">
        <v>41</v>
      </c>
      <c r="B183" s="3" t="s">
        <v>95</v>
      </c>
    </row>
    <row r="184" spans="1:2" ht="14.25">
      <c r="A184" s="1" t="s">
        <v>42</v>
      </c>
      <c r="B184" s="3" t="s">
        <v>96</v>
      </c>
    </row>
    <row r="185" spans="1:2" ht="14.25">
      <c r="A185" s="1" t="s">
        <v>43</v>
      </c>
      <c r="B185" s="3" t="s">
        <v>97</v>
      </c>
    </row>
    <row r="186" spans="1:2" ht="14.25">
      <c r="A186" s="1" t="s">
        <v>44</v>
      </c>
      <c r="B186" s="3" t="s">
        <v>98</v>
      </c>
    </row>
    <row r="187" spans="1:2" ht="14.25">
      <c r="A187" s="1" t="s">
        <v>45</v>
      </c>
      <c r="B187" s="3" t="s">
        <v>99</v>
      </c>
    </row>
    <row r="188" spans="1:2" ht="14.25">
      <c r="A188" s="1" t="s">
        <v>46</v>
      </c>
      <c r="B188" s="3" t="s">
        <v>100</v>
      </c>
    </row>
    <row r="189" spans="1:2" ht="14.25">
      <c r="A189" s="1" t="s">
        <v>47</v>
      </c>
      <c r="B189" s="3" t="s">
        <v>101</v>
      </c>
    </row>
    <row r="190" spans="1:2" ht="14.25">
      <c r="A190" s="1" t="s">
        <v>48</v>
      </c>
      <c r="B190" s="3" t="s">
        <v>102</v>
      </c>
    </row>
    <row r="191" spans="1:2" ht="14.25">
      <c r="A191" s="1" t="s">
        <v>49</v>
      </c>
      <c r="B191" s="3" t="s">
        <v>103</v>
      </c>
    </row>
    <row r="192" spans="1:2" ht="14.25">
      <c r="A192" s="1" t="s">
        <v>50</v>
      </c>
      <c r="B192" s="3" t="s">
        <v>104</v>
      </c>
    </row>
    <row r="193" spans="1:2" ht="14.25">
      <c r="A193" s="1" t="s">
        <v>51</v>
      </c>
      <c r="B193" s="3" t="s">
        <v>105</v>
      </c>
    </row>
    <row r="194" spans="1:2" ht="14.25">
      <c r="A194" s="1" t="s">
        <v>52</v>
      </c>
      <c r="B194" s="3" t="s">
        <v>106</v>
      </c>
    </row>
    <row r="195" spans="1:2" ht="14.25">
      <c r="A195" s="1" t="s">
        <v>53</v>
      </c>
      <c r="B195" s="3" t="s">
        <v>107</v>
      </c>
    </row>
    <row r="196" spans="1:2" ht="14.25">
      <c r="A196" s="1" t="s">
        <v>54</v>
      </c>
      <c r="B196" s="3" t="s">
        <v>108</v>
      </c>
    </row>
    <row r="197" spans="1:2" ht="14.25">
      <c r="A197" s="1" t="s">
        <v>55</v>
      </c>
      <c r="B197" s="3" t="s">
        <v>109</v>
      </c>
    </row>
    <row r="198" spans="1:2" ht="14.25">
      <c r="A198" s="1" t="s">
        <v>56</v>
      </c>
      <c r="B198" s="3" t="s">
        <v>110</v>
      </c>
    </row>
    <row r="199" spans="1:2" ht="14.25">
      <c r="A199" s="1" t="s">
        <v>57</v>
      </c>
      <c r="B199" s="3" t="s">
        <v>111</v>
      </c>
    </row>
    <row r="200" spans="1:2" ht="14.25">
      <c r="A200" s="1" t="s">
        <v>58</v>
      </c>
      <c r="B200" s="3" t="s">
        <v>112</v>
      </c>
    </row>
    <row r="201" spans="1:2" ht="14.25">
      <c r="A201" s="1" t="s">
        <v>5</v>
      </c>
      <c r="B201" s="3" t="s">
        <v>74</v>
      </c>
    </row>
    <row r="202" spans="1:2" ht="14.25">
      <c r="A202" s="1" t="s">
        <v>9</v>
      </c>
      <c r="B202" s="3" t="s">
        <v>75</v>
      </c>
    </row>
    <row r="203" spans="1:2" ht="14.25">
      <c r="A203" s="1" t="s">
        <v>12</v>
      </c>
      <c r="B203" s="3" t="s">
        <v>76</v>
      </c>
    </row>
    <row r="204" spans="1:2" ht="14.25">
      <c r="A204" s="1" t="s">
        <v>14</v>
      </c>
      <c r="B204" s="3" t="s">
        <v>77</v>
      </c>
    </row>
    <row r="205" spans="1:2" ht="14.25">
      <c r="A205" s="1" t="s">
        <v>17</v>
      </c>
      <c r="B205" s="3" t="s">
        <v>78</v>
      </c>
    </row>
    <row r="206" spans="1:2" ht="14.25">
      <c r="A206" s="1" t="s">
        <v>20</v>
      </c>
      <c r="B206" s="3" t="s">
        <v>79</v>
      </c>
    </row>
    <row r="207" spans="1:2" ht="14.25">
      <c r="A207" s="1" t="s">
        <v>23</v>
      </c>
      <c r="B207" s="3" t="s">
        <v>80</v>
      </c>
    </row>
    <row r="208" spans="1:2" ht="14.25">
      <c r="A208" s="1" t="s">
        <v>25</v>
      </c>
      <c r="B208" s="3" t="s">
        <v>71</v>
      </c>
    </row>
    <row r="209" spans="1:2" ht="14.25">
      <c r="A209" s="1" t="s">
        <v>27</v>
      </c>
      <c r="B209" s="3" t="s">
        <v>81</v>
      </c>
    </row>
    <row r="210" spans="1:2" ht="14.25">
      <c r="A210" s="1" t="s">
        <v>28</v>
      </c>
      <c r="B210" s="3" t="s">
        <v>82</v>
      </c>
    </row>
    <row r="211" spans="1:2" ht="14.25">
      <c r="A211" s="1" t="s">
        <v>29</v>
      </c>
      <c r="B211" s="3" t="s">
        <v>83</v>
      </c>
    </row>
    <row r="212" spans="1:2" ht="14.25">
      <c r="A212" s="1" t="s">
        <v>30</v>
      </c>
      <c r="B212" s="3" t="s">
        <v>84</v>
      </c>
    </row>
    <row r="213" spans="1:2" ht="14.25">
      <c r="A213" s="1" t="s">
        <v>31</v>
      </c>
      <c r="B213" s="3" t="s">
        <v>85</v>
      </c>
    </row>
    <row r="214" spans="1:2" ht="14.25">
      <c r="A214" s="1" t="s">
        <v>32</v>
      </c>
      <c r="B214" s="3" t="s">
        <v>86</v>
      </c>
    </row>
    <row r="215" spans="1:2" ht="14.25">
      <c r="A215" s="1" t="s">
        <v>33</v>
      </c>
      <c r="B215" s="3" t="s">
        <v>87</v>
      </c>
    </row>
    <row r="216" spans="1:2" ht="14.25">
      <c r="A216" s="1" t="s">
        <v>34</v>
      </c>
      <c r="B216" s="3" t="s">
        <v>88</v>
      </c>
    </row>
    <row r="217" spans="1:2" ht="14.25">
      <c r="A217" s="1" t="s">
        <v>35</v>
      </c>
      <c r="B217" s="3" t="s">
        <v>89</v>
      </c>
    </row>
    <row r="218" spans="1:2" ht="14.25">
      <c r="A218" s="1" t="s">
        <v>36</v>
      </c>
      <c r="B218" s="3" t="s">
        <v>90</v>
      </c>
    </row>
    <row r="219" spans="1:2" ht="14.25">
      <c r="A219" s="1" t="s">
        <v>37</v>
      </c>
      <c r="B219" s="3" t="s">
        <v>91</v>
      </c>
    </row>
    <row r="220" spans="1:2" ht="14.25">
      <c r="A220" s="1" t="s">
        <v>38</v>
      </c>
      <c r="B220" s="3" t="s">
        <v>92</v>
      </c>
    </row>
    <row r="221" spans="1:2" ht="14.25">
      <c r="A221" s="1" t="s">
        <v>39</v>
      </c>
      <c r="B221" s="3" t="s">
        <v>93</v>
      </c>
    </row>
    <row r="222" spans="1:2" ht="14.25">
      <c r="A222" s="1" t="s">
        <v>40</v>
      </c>
      <c r="B222" s="3" t="s">
        <v>94</v>
      </c>
    </row>
    <row r="223" spans="1:2" ht="14.25">
      <c r="A223" s="1" t="s">
        <v>41</v>
      </c>
      <c r="B223" s="3" t="s">
        <v>95</v>
      </c>
    </row>
    <row r="224" spans="1:2" ht="14.25">
      <c r="A224" s="1" t="s">
        <v>42</v>
      </c>
      <c r="B224" s="3" t="s">
        <v>96</v>
      </c>
    </row>
    <row r="225" spans="1:2" ht="14.25">
      <c r="A225" s="1" t="s">
        <v>43</v>
      </c>
      <c r="B225" s="3" t="s">
        <v>97</v>
      </c>
    </row>
    <row r="226" spans="1:2" ht="14.25">
      <c r="A226" s="1" t="s">
        <v>44</v>
      </c>
      <c r="B226" s="3" t="s">
        <v>98</v>
      </c>
    </row>
    <row r="227" spans="1:2" ht="14.25">
      <c r="A227" s="1" t="s">
        <v>45</v>
      </c>
      <c r="B227" s="3" t="s">
        <v>99</v>
      </c>
    </row>
    <row r="228" spans="1:2" ht="14.25">
      <c r="A228" s="1" t="s">
        <v>46</v>
      </c>
      <c r="B228" s="3" t="s">
        <v>100</v>
      </c>
    </row>
    <row r="229" spans="1:2" ht="14.25">
      <c r="A229" s="1" t="s">
        <v>47</v>
      </c>
      <c r="B229" s="3" t="s">
        <v>101</v>
      </c>
    </row>
    <row r="230" spans="1:2" ht="14.25">
      <c r="A230" s="1" t="s">
        <v>48</v>
      </c>
      <c r="B230" s="3" t="s">
        <v>102</v>
      </c>
    </row>
    <row r="231" spans="1:2" ht="14.25">
      <c r="A231" s="1" t="s">
        <v>49</v>
      </c>
      <c r="B231" s="3" t="s">
        <v>103</v>
      </c>
    </row>
    <row r="232" spans="1:2" ht="14.25">
      <c r="A232" s="1" t="s">
        <v>50</v>
      </c>
      <c r="B232" s="3" t="s">
        <v>104</v>
      </c>
    </row>
    <row r="233" spans="1:2" ht="14.25">
      <c r="A233" s="1" t="s">
        <v>51</v>
      </c>
      <c r="B233" s="3" t="s">
        <v>105</v>
      </c>
    </row>
    <row r="234" spans="1:2" ht="14.25">
      <c r="A234" s="1" t="s">
        <v>52</v>
      </c>
      <c r="B234" s="3" t="s">
        <v>106</v>
      </c>
    </row>
    <row r="235" spans="1:2" ht="14.25">
      <c r="A235" s="1" t="s">
        <v>53</v>
      </c>
      <c r="B235" s="3" t="s">
        <v>107</v>
      </c>
    </row>
    <row r="236" spans="1:2" ht="14.25">
      <c r="A236" s="1" t="s">
        <v>54</v>
      </c>
      <c r="B236" s="3" t="s">
        <v>108</v>
      </c>
    </row>
    <row r="237" spans="1:2" ht="14.25">
      <c r="A237" s="1" t="s">
        <v>55</v>
      </c>
      <c r="B237" s="3" t="s">
        <v>109</v>
      </c>
    </row>
    <row r="238" spans="1:2" ht="14.25">
      <c r="A238" s="1" t="s">
        <v>56</v>
      </c>
      <c r="B238" s="3" t="s">
        <v>110</v>
      </c>
    </row>
    <row r="239" spans="1:2" ht="14.25">
      <c r="A239" s="1" t="s">
        <v>57</v>
      </c>
      <c r="B239" s="3" t="s">
        <v>111</v>
      </c>
    </row>
    <row r="240" spans="1:2" ht="14.25">
      <c r="A240" s="1" t="s">
        <v>58</v>
      </c>
      <c r="B240" s="3" t="s">
        <v>112</v>
      </c>
    </row>
    <row r="241" spans="1:2" ht="14.25">
      <c r="A241" s="1" t="s">
        <v>5</v>
      </c>
      <c r="B241" s="3" t="s">
        <v>74</v>
      </c>
    </row>
    <row r="242" spans="1:2" ht="14.25">
      <c r="A242" s="1" t="s">
        <v>9</v>
      </c>
      <c r="B242" s="3" t="s">
        <v>75</v>
      </c>
    </row>
    <row r="243" spans="1:2" ht="14.25">
      <c r="A243" s="1" t="s">
        <v>12</v>
      </c>
      <c r="B243" s="3" t="s">
        <v>76</v>
      </c>
    </row>
    <row r="244" spans="1:2" ht="14.25">
      <c r="A244" s="1" t="s">
        <v>14</v>
      </c>
      <c r="B244" s="3" t="s">
        <v>77</v>
      </c>
    </row>
    <row r="245" spans="1:2" ht="14.25">
      <c r="A245" s="1" t="s">
        <v>17</v>
      </c>
      <c r="B245" s="3" t="s">
        <v>78</v>
      </c>
    </row>
    <row r="246" spans="1:2" ht="14.25">
      <c r="A246" s="1" t="s">
        <v>20</v>
      </c>
      <c r="B246" s="3" t="s">
        <v>79</v>
      </c>
    </row>
    <row r="247" spans="1:2" ht="14.25">
      <c r="A247" s="1" t="s">
        <v>23</v>
      </c>
      <c r="B247" s="3" t="s">
        <v>80</v>
      </c>
    </row>
    <row r="248" spans="1:2" ht="14.25">
      <c r="A248" s="1" t="s">
        <v>25</v>
      </c>
      <c r="B248" s="3" t="s">
        <v>71</v>
      </c>
    </row>
    <row r="249" spans="1:2" ht="14.25">
      <c r="A249" s="1" t="s">
        <v>27</v>
      </c>
      <c r="B249" s="3" t="s">
        <v>81</v>
      </c>
    </row>
    <row r="250" spans="1:2" ht="14.25">
      <c r="A250" s="1" t="s">
        <v>28</v>
      </c>
      <c r="B250" s="3" t="s">
        <v>82</v>
      </c>
    </row>
    <row r="251" spans="1:2" ht="14.25">
      <c r="A251" s="1" t="s">
        <v>29</v>
      </c>
      <c r="B251" s="3" t="s">
        <v>83</v>
      </c>
    </row>
    <row r="252" spans="1:2" ht="14.25">
      <c r="A252" s="1" t="s">
        <v>30</v>
      </c>
      <c r="B252" s="3" t="s">
        <v>84</v>
      </c>
    </row>
    <row r="253" spans="1:2" ht="14.25">
      <c r="A253" s="1" t="s">
        <v>31</v>
      </c>
      <c r="B253" s="3" t="s">
        <v>85</v>
      </c>
    </row>
    <row r="254" spans="1:2" ht="14.25">
      <c r="A254" s="1" t="s">
        <v>32</v>
      </c>
      <c r="B254" s="3" t="s">
        <v>86</v>
      </c>
    </row>
    <row r="255" spans="1:2" ht="14.25">
      <c r="A255" s="1" t="s">
        <v>33</v>
      </c>
      <c r="B255" s="3" t="s">
        <v>87</v>
      </c>
    </row>
    <row r="256" spans="1:2" ht="14.25">
      <c r="A256" s="1" t="s">
        <v>34</v>
      </c>
      <c r="B256" s="3" t="s">
        <v>88</v>
      </c>
    </row>
    <row r="257" spans="1:2" ht="14.25">
      <c r="A257" s="1" t="s">
        <v>35</v>
      </c>
      <c r="B257" s="3" t="s">
        <v>89</v>
      </c>
    </row>
    <row r="258" spans="1:2" ht="14.25">
      <c r="A258" s="1" t="s">
        <v>36</v>
      </c>
      <c r="B258" s="3" t="s">
        <v>90</v>
      </c>
    </row>
    <row r="259" spans="1:2" ht="14.25">
      <c r="A259" s="1" t="s">
        <v>37</v>
      </c>
      <c r="B259" s="3" t="s">
        <v>91</v>
      </c>
    </row>
    <row r="260" spans="1:2" ht="14.25">
      <c r="A260" s="1" t="s">
        <v>38</v>
      </c>
      <c r="B260" s="3" t="s">
        <v>92</v>
      </c>
    </row>
    <row r="261" spans="1:2" ht="14.25">
      <c r="A261" s="1" t="s">
        <v>39</v>
      </c>
      <c r="B261" s="3" t="s">
        <v>93</v>
      </c>
    </row>
    <row r="262" spans="1:2" ht="14.25">
      <c r="A262" s="1" t="s">
        <v>40</v>
      </c>
      <c r="B262" s="3" t="s">
        <v>94</v>
      </c>
    </row>
    <row r="263" spans="1:2" ht="14.25">
      <c r="A263" s="1" t="s">
        <v>41</v>
      </c>
      <c r="B263" s="3" t="s">
        <v>95</v>
      </c>
    </row>
    <row r="264" spans="1:2" ht="14.25">
      <c r="A264" s="1" t="s">
        <v>42</v>
      </c>
      <c r="B264" s="3" t="s">
        <v>96</v>
      </c>
    </row>
    <row r="265" spans="1:2" ht="14.25">
      <c r="A265" s="1" t="s">
        <v>43</v>
      </c>
      <c r="B265" s="3" t="s">
        <v>97</v>
      </c>
    </row>
    <row r="266" spans="1:2" ht="14.25">
      <c r="A266" s="1" t="s">
        <v>44</v>
      </c>
      <c r="B266" s="3" t="s">
        <v>98</v>
      </c>
    </row>
    <row r="267" spans="1:2" ht="14.25">
      <c r="A267" s="1" t="s">
        <v>45</v>
      </c>
      <c r="B267" s="3" t="s">
        <v>99</v>
      </c>
    </row>
    <row r="268" spans="1:2" ht="14.25">
      <c r="A268" s="1" t="s">
        <v>46</v>
      </c>
      <c r="B268" s="3" t="s">
        <v>100</v>
      </c>
    </row>
    <row r="269" spans="1:2" ht="14.25">
      <c r="A269" s="1" t="s">
        <v>47</v>
      </c>
      <c r="B269" s="3" t="s">
        <v>101</v>
      </c>
    </row>
    <row r="270" spans="1:2" ht="14.25">
      <c r="A270" s="1" t="s">
        <v>48</v>
      </c>
      <c r="B270" s="3" t="s">
        <v>102</v>
      </c>
    </row>
    <row r="271" spans="1:2" ht="14.25">
      <c r="A271" s="1" t="s">
        <v>49</v>
      </c>
      <c r="B271" s="3" t="s">
        <v>103</v>
      </c>
    </row>
    <row r="272" spans="1:2" ht="14.25">
      <c r="A272" s="1" t="s">
        <v>50</v>
      </c>
      <c r="B272" s="3" t="s">
        <v>104</v>
      </c>
    </row>
    <row r="273" spans="1:2" ht="14.25">
      <c r="A273" s="1" t="s">
        <v>51</v>
      </c>
      <c r="B273" s="3" t="s">
        <v>105</v>
      </c>
    </row>
    <row r="274" spans="1:2" ht="14.25">
      <c r="A274" s="1" t="s">
        <v>52</v>
      </c>
      <c r="B274" s="3" t="s">
        <v>106</v>
      </c>
    </row>
    <row r="275" spans="1:2" ht="14.25">
      <c r="A275" s="1" t="s">
        <v>53</v>
      </c>
      <c r="B275" s="3" t="s">
        <v>107</v>
      </c>
    </row>
    <row r="276" spans="1:2" ht="14.25">
      <c r="A276" s="1" t="s">
        <v>54</v>
      </c>
      <c r="B276" s="3" t="s">
        <v>108</v>
      </c>
    </row>
    <row r="277" spans="1:2" ht="14.25">
      <c r="A277" s="1" t="s">
        <v>55</v>
      </c>
      <c r="B277" s="3" t="s">
        <v>109</v>
      </c>
    </row>
    <row r="278" spans="1:2" ht="14.25">
      <c r="A278" s="1" t="s">
        <v>56</v>
      </c>
      <c r="B278" s="3" t="s">
        <v>110</v>
      </c>
    </row>
    <row r="279" spans="1:2" ht="14.25">
      <c r="A279" s="1" t="s">
        <v>57</v>
      </c>
      <c r="B279" s="3" t="s">
        <v>111</v>
      </c>
    </row>
    <row r="280" spans="1:2" ht="14.25">
      <c r="A280" s="1" t="s">
        <v>58</v>
      </c>
      <c r="B280" s="3" t="s">
        <v>112</v>
      </c>
    </row>
  </sheetData>
  <sheetProtection/>
  <dataValidations count="38">
    <dataValidation type="list" allowBlank="1" showInputMessage="1" showErrorMessage="1" sqref="B9 B49 B89 B129 B169 B209 B249">
      <formula1>"市医疗保险局（会计）"</formula1>
    </dataValidation>
    <dataValidation type="list" allowBlank="1" showInputMessage="1" showErrorMessage="1" sqref="B39 B79 B119 B159 B199 B239 B279">
      <formula1>"市军队离退休干部休养所"</formula1>
    </dataValidation>
    <dataValidation type="list" allowBlank="1" showInputMessage="1" showErrorMessage="1" sqref="B8 B48 B88 B128 B168 B208 B248">
      <formula1>"市医疗保险局"</formula1>
    </dataValidation>
    <dataValidation type="list" allowBlank="1" showInputMessage="1" showErrorMessage="1" sqref="B38 B78 B118 B158 B198 B238 B278">
      <formula1>"市民政系统会计核算中心"</formula1>
    </dataValidation>
    <dataValidation type="list" allowBlank="1" showInputMessage="1" showErrorMessage="1" sqref="B31 B71 B111 B151 B191 B231 B271">
      <formula1>"市农村综合产权交易中心"</formula1>
    </dataValidation>
    <dataValidation type="list" allowBlank="1" showInputMessage="1" showErrorMessage="1" sqref="B26 B66 B106 B146 B186 B226 B266">
      <formula1>"市农村公路管理局（谋道镇）"</formula1>
    </dataValidation>
    <dataValidation type="list" allowBlank="1" showInputMessage="1" showErrorMessage="1" sqref="B1 B41 B81 B121 B161 B201 B241">
      <formula1>"市政协办公室"</formula1>
    </dataValidation>
    <dataValidation type="list" allowBlank="1" showInputMessage="1" showErrorMessage="1" sqref="B10 B50 B90 B130 B170 B210 B250">
      <formula1>"市团堡镇人社服务中心"</formula1>
    </dataValidation>
    <dataValidation type="list" allowBlank="1" showInputMessage="1" showErrorMessage="1" sqref="B5 B45 B85 B125 B165 B205 B245">
      <formula1>"市电视台"</formula1>
    </dataValidation>
    <dataValidation type="list" allowBlank="1" showInputMessage="1" showErrorMessage="1" sqref="B23 B63 B103 B143 B183 B223 B263">
      <formula1>"市农村公路管理局（团堡镇）"</formula1>
    </dataValidation>
    <dataValidation type="list" allowBlank="1" showInputMessage="1" showErrorMessage="1" sqref="B2 B42 B82 B122 B162 B202 B242">
      <formula1>"市商务局"</formula1>
    </dataValidation>
    <dataValidation type="list" allowBlank="1" showInputMessage="1" showErrorMessage="1" sqref="B3 B43 B83 B123 B163 B203 B243">
      <formula1>"市政务服务中心管理办公室"</formula1>
    </dataValidation>
    <dataValidation type="list" allowBlank="1" showInputMessage="1" showErrorMessage="1" sqref="B4 B44 B84 B124 B164 B204 B244">
      <formula1>"恩施日报社利川记者站"</formula1>
    </dataValidation>
    <dataValidation type="list" allowBlank="1" showInputMessage="1" showErrorMessage="1" sqref="B6 B46 B86 B126 B166 B206 B246">
      <formula1>"市新闻中心"</formula1>
    </dataValidation>
    <dataValidation type="list" allowBlank="1" showInputMessage="1" showErrorMessage="1" sqref="B7 B47 B87 B127 B167 B207 B247">
      <formula1>"市公共就业和人才服务局"</formula1>
    </dataValidation>
    <dataValidation type="list" allowBlank="1" showInputMessage="1" showErrorMessage="1" sqref="B22 B62 B102 B142 B182 B222 B262">
      <formula1>"市农村公路管理局（元堡乡）"</formula1>
    </dataValidation>
    <dataValidation type="list" allowBlank="1" showInputMessage="1" showErrorMessage="1" sqref="B11 B51 B91 B131 B171 B211 B251">
      <formula1>"市谋道镇人社服务中心"</formula1>
    </dataValidation>
    <dataValidation type="list" allowBlank="1" showInputMessage="1" showErrorMessage="1" sqref="B40 B80 B120 B160 B200 B240 B280">
      <formula1>"市救助管理站"</formula1>
    </dataValidation>
    <dataValidation type="list" allowBlank="1" showInputMessage="1" showErrorMessage="1" sqref="B30 B70 B110 B150 B190 B230 B270">
      <formula1>"市扶贫开发服务中心（扶贫）"</formula1>
    </dataValidation>
    <dataValidation type="list" allowBlank="1" showInputMessage="1" showErrorMessage="1" sqref="B15 B55 B95 B135 B175 B215 B255">
      <formula1>"市忠路镇人社服务中心"</formula1>
    </dataValidation>
    <dataValidation type="list" allowBlank="1" showInputMessage="1" showErrorMessage="1" sqref="B16 B56 B96 B136 B176 B216 B256">
      <formula1>"市农村公路管理局（汪营镇）"</formula1>
    </dataValidation>
    <dataValidation type="list" allowBlank="1" showInputMessage="1" showErrorMessage="1" sqref="B17 B57 B97 B137 B177 B217 B257">
      <formula1>"市农村公路管理局（凉雾乡）"</formula1>
    </dataValidation>
    <dataValidation type="list" allowBlank="1" showInputMessage="1" showErrorMessage="1" sqref="B18 B58 B98 B138 B178 B218 B258">
      <formula1>"市农村公路管理局（忠路镇）"</formula1>
    </dataValidation>
    <dataValidation type="list" allowBlank="1" showInputMessage="1" showErrorMessage="1" sqref="B19 B59 B99 B139 B179 B219 B259">
      <formula1>"市农村公路管理局（文斗乡）"</formula1>
    </dataValidation>
    <dataValidation type="list" allowBlank="1" showInputMessage="1" showErrorMessage="1" sqref="B20 B60 B100 B140 B180 B220 B260">
      <formula1>"市农村公路管理局（沙溪乡）"</formula1>
    </dataValidation>
    <dataValidation type="list" allowBlank="1" showInputMessage="1" showErrorMessage="1" sqref="B25 B65 B105 B145 B185 B225 B265">
      <formula1>"市农村公路管理局（南坪乡）"</formula1>
    </dataValidation>
    <dataValidation type="list" allowBlank="1" showInputMessage="1" showErrorMessage="1" sqref="B21 B61 B101 B141 B181 B221 B261">
      <formula1>"市农村公路管理局（毛坝镇）"</formula1>
    </dataValidation>
    <dataValidation type="list" allowBlank="1" showInputMessage="1" showErrorMessage="1" sqref="B24 B64 B104 B144 B184 B224 B264">
      <formula1>"市农村公路管理局（柏杨坝镇）"</formula1>
    </dataValidation>
    <dataValidation type="list" allowBlank="1" showInputMessage="1" showErrorMessage="1" sqref="B27 B67 B107 B147 B187 B227 B267">
      <formula1>"市农村公路管理局（建南镇）"</formula1>
    </dataValidation>
    <dataValidation type="list" allowBlank="1" showInputMessage="1" showErrorMessage="1" sqref="B28 B68 B108 B148 B188 B228 B268">
      <formula1>"市扶贫开发服务中心（宣传）"</formula1>
    </dataValidation>
    <dataValidation type="list" allowBlank="1" showInputMessage="1" showErrorMessage="1" sqref="B29 B69 B109 B149 B189 B229 B269">
      <formula1>"市扶贫开发服务中心（财会）"</formula1>
    </dataValidation>
    <dataValidation type="list" allowBlank="1" showInputMessage="1" showErrorMessage="1" sqref="B32 B72 B112 B152 B192 B232 B272">
      <formula1>"市预算编审中心"</formula1>
    </dataValidation>
    <dataValidation type="list" allowBlank="1" showInputMessage="1" showErrorMessage="1" sqref="B12:B14 B52:B54 B92:B94 B132:B134 B172:B174 B212:B214 B252:B254">
      <formula1>#REF!</formula1>
    </dataValidation>
    <dataValidation type="list" allowBlank="1" showInputMessage="1" showErrorMessage="1" sqref="B33 B73 B113 B153 B193 B233 B273">
      <formula1>"市金子山林场"</formula1>
    </dataValidation>
    <dataValidation type="list" allowBlank="1" showInputMessage="1" showErrorMessage="1" sqref="B34 B74 B114 B154 B194 B234 B274">
      <formula1>"市国有甘溪山林场"</formula1>
    </dataValidation>
    <dataValidation type="list" allowBlank="1" showInputMessage="1" showErrorMessage="1" sqref="B35 B75 B115 B155 B195 B235 B275">
      <formula1>"市国有福宝山林场"</formula1>
    </dataValidation>
    <dataValidation type="list" allowBlank="1" showInputMessage="1" showErrorMessage="1" sqref="B36 B76 B116 B156 B196 B236 B276">
      <formula1>"市动物卫生监督所"</formula1>
    </dataValidation>
    <dataValidation type="list" allowBlank="1" showInputMessage="1" showErrorMessage="1" sqref="B37 B77 B117 B157 B197 B237 B277">
      <formula1>"市水土保持监测站"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ylh</cp:lastModifiedBy>
  <cp:lastPrinted>2017-06-19T02:44:02Z</cp:lastPrinted>
  <dcterms:created xsi:type="dcterms:W3CDTF">1996-12-17T01:32:42Z</dcterms:created>
  <dcterms:modified xsi:type="dcterms:W3CDTF">2017-06-19T02:44:03Z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