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<sst xmlns="http://schemas.openxmlformats.org/spreadsheetml/2006/main" count="463" uniqueCount="247">
  <si>
    <t>姓名</t>
  </si>
  <si>
    <t>报考单位</t>
  </si>
  <si>
    <t>性别</t>
  </si>
  <si>
    <t>报考职位</t>
  </si>
  <si>
    <t>序号</t>
  </si>
  <si>
    <t>笔试成绩</t>
  </si>
  <si>
    <t>面试成绩</t>
  </si>
  <si>
    <t>成绩</t>
  </si>
  <si>
    <t>男</t>
  </si>
  <si>
    <t>女</t>
  </si>
  <si>
    <t>梁晨露</t>
  </si>
  <si>
    <t>丽水市莲都区市场监督管理局</t>
  </si>
  <si>
    <t>市场监管工作人员</t>
  </si>
  <si>
    <t>胡晨鸿</t>
  </si>
  <si>
    <t>胡彦博</t>
  </si>
  <si>
    <t>雷心仪</t>
  </si>
  <si>
    <t>林梦隆</t>
  </si>
  <si>
    <t>丽水市莲都区乡镇机关</t>
  </si>
  <si>
    <t>选调生村官1</t>
  </si>
  <si>
    <t>陈又宾</t>
  </si>
  <si>
    <t>徐彩淋</t>
  </si>
  <si>
    <t>孙朝庆</t>
  </si>
  <si>
    <t>选调生村官2</t>
  </si>
  <si>
    <t>周巧莉</t>
  </si>
  <si>
    <t>刘欣</t>
  </si>
  <si>
    <t>赵浏阳</t>
  </si>
  <si>
    <t>专职人民武装干部</t>
  </si>
  <si>
    <t>吴俊男</t>
  </si>
  <si>
    <t>陈丽芳</t>
  </si>
  <si>
    <t>郑国焘</t>
  </si>
  <si>
    <t>丽水市莲都区文化广播新闻出版局</t>
  </si>
  <si>
    <t>群体科工作人员</t>
  </si>
  <si>
    <t>王禹涵</t>
  </si>
  <si>
    <t>练晶晶</t>
  </si>
  <si>
    <t>吴剑飞</t>
  </si>
  <si>
    <t>张慧妙</t>
  </si>
  <si>
    <t>办公室工作人员</t>
  </si>
  <si>
    <t>项维芳</t>
  </si>
  <si>
    <t>李幸</t>
  </si>
  <si>
    <t>11201030912</t>
  </si>
  <si>
    <t>11201084103</t>
  </si>
  <si>
    <t>11201072724</t>
  </si>
  <si>
    <t>11201065322</t>
  </si>
  <si>
    <t>11201045803</t>
  </si>
  <si>
    <t>11201111118</t>
  </si>
  <si>
    <t>11201053621</t>
  </si>
  <si>
    <t>11201020630</t>
  </si>
  <si>
    <t>11201084114</t>
  </si>
  <si>
    <t>11201064126</t>
  </si>
  <si>
    <t>11201090512</t>
  </si>
  <si>
    <t>11201053306</t>
  </si>
  <si>
    <t>11201013727</t>
  </si>
  <si>
    <t>11201073912</t>
  </si>
  <si>
    <t>11201042811</t>
  </si>
  <si>
    <t>11201101013</t>
  </si>
  <si>
    <t>11201083823</t>
  </si>
  <si>
    <t>11201064019</t>
  </si>
  <si>
    <t>11201112519</t>
  </si>
  <si>
    <t>准考证号码</t>
  </si>
  <si>
    <t>排名</t>
  </si>
  <si>
    <t>2017年丽水市莲都区考试录用公务员笔试面试总成绩及入围体检人员</t>
  </si>
  <si>
    <t>刘保伟</t>
  </si>
  <si>
    <t>11201013822</t>
  </si>
  <si>
    <t>丽水市莲都区殡葬管理所</t>
  </si>
  <si>
    <t>公益性生态公墓管理人员</t>
  </si>
  <si>
    <t>裘洪舟荧</t>
  </si>
  <si>
    <t>11201112406</t>
  </si>
  <si>
    <t>练兵</t>
  </si>
  <si>
    <t>11201070307</t>
  </si>
  <si>
    <t>田海澎</t>
  </si>
  <si>
    <t>11201043414</t>
  </si>
  <si>
    <t>梅董波</t>
  </si>
  <si>
    <t>11201042608</t>
  </si>
  <si>
    <t>工程管理工作人员</t>
  </si>
  <si>
    <t>黄俊楠</t>
  </si>
  <si>
    <t>11201092218</t>
  </si>
  <si>
    <t>沈虹秀</t>
  </si>
  <si>
    <t>11201022226</t>
  </si>
  <si>
    <t>阙强威</t>
  </si>
  <si>
    <t>11201060406</t>
  </si>
  <si>
    <t>工作人员1</t>
  </si>
  <si>
    <t>朱毓欣</t>
  </si>
  <si>
    <t>11201030927</t>
  </si>
  <si>
    <t>叶子扬</t>
  </si>
  <si>
    <t>11201062821</t>
  </si>
  <si>
    <t>钟璐</t>
  </si>
  <si>
    <t>11201054627</t>
  </si>
  <si>
    <t>工作人员2</t>
  </si>
  <si>
    <t>兰亦晨</t>
  </si>
  <si>
    <t>11201073306</t>
  </si>
  <si>
    <t>蓝晓楠</t>
  </si>
  <si>
    <t>11201120501</t>
  </si>
  <si>
    <t>史品</t>
  </si>
  <si>
    <t>11201121125</t>
  </si>
  <si>
    <t>工作人员3</t>
  </si>
  <si>
    <t>蒋洪武</t>
  </si>
  <si>
    <t>11201066203</t>
  </si>
  <si>
    <t>王开宇</t>
  </si>
  <si>
    <t>徐强</t>
  </si>
  <si>
    <t>11201113019</t>
  </si>
  <si>
    <t>李峰</t>
  </si>
  <si>
    <t>11201021517</t>
  </si>
  <si>
    <t>工作人员4</t>
  </si>
  <si>
    <t>翁天丽</t>
  </si>
  <si>
    <t>11201054405</t>
  </si>
  <si>
    <t>王芬芬</t>
  </si>
  <si>
    <t>11201043207</t>
  </si>
  <si>
    <t xml:space="preserve">是 </t>
  </si>
  <si>
    <t xml:space="preserve"> </t>
  </si>
  <si>
    <t>是</t>
  </si>
  <si>
    <t xml:space="preserve"> </t>
  </si>
  <si>
    <t xml:space="preserve"> </t>
  </si>
  <si>
    <t>是</t>
  </si>
  <si>
    <t xml:space="preserve"> </t>
  </si>
  <si>
    <t>是</t>
  </si>
  <si>
    <t xml:space="preserve"> </t>
  </si>
  <si>
    <t>是</t>
  </si>
  <si>
    <t xml:space="preserve"> </t>
  </si>
  <si>
    <t xml:space="preserve"> </t>
  </si>
  <si>
    <t>是</t>
  </si>
  <si>
    <t xml:space="preserve">是 </t>
  </si>
  <si>
    <t xml:space="preserve"> </t>
  </si>
  <si>
    <t>浙江丽水工业园区管理委员会</t>
  </si>
  <si>
    <t>是</t>
  </si>
  <si>
    <t>浙江丽水工业园区管理委员会</t>
  </si>
  <si>
    <t xml:space="preserve"> </t>
  </si>
  <si>
    <t>浙江丽水工业园区管理委员会</t>
  </si>
  <si>
    <t xml:space="preserve"> </t>
  </si>
  <si>
    <t>是</t>
  </si>
  <si>
    <t xml:space="preserve"> </t>
  </si>
  <si>
    <t>是</t>
  </si>
  <si>
    <t>是</t>
  </si>
  <si>
    <t xml:space="preserve"> </t>
  </si>
  <si>
    <t xml:space="preserve"> </t>
  </si>
  <si>
    <t>是</t>
  </si>
  <si>
    <t xml:space="preserve"> </t>
  </si>
  <si>
    <t>陈伟玲</t>
  </si>
  <si>
    <t>11201033428</t>
  </si>
  <si>
    <t>丽水市莲都区农业局</t>
  </si>
  <si>
    <t>纪旭泽</t>
  </si>
  <si>
    <t>11201071101</t>
  </si>
  <si>
    <t>金佳丽</t>
  </si>
  <si>
    <t>11201111124</t>
  </si>
  <si>
    <t>郑佳仑</t>
  </si>
  <si>
    <t>11201122403</t>
  </si>
  <si>
    <t>丽水市莲都区卫生和计划生育局</t>
  </si>
  <si>
    <t>周斌剑</t>
  </si>
  <si>
    <t>11201101402</t>
  </si>
  <si>
    <t>丽水市莲都区卫生和计划生育局</t>
  </si>
  <si>
    <t>池一林</t>
  </si>
  <si>
    <t>11201052912</t>
  </si>
  <si>
    <t>涂鹭威</t>
  </si>
  <si>
    <t>11201053616</t>
  </si>
  <si>
    <t>丽水市莲都区卫生监督所</t>
  </si>
  <si>
    <t>卫生监督员</t>
  </si>
  <si>
    <t>章琳妙</t>
  </si>
  <si>
    <t>11201042401</t>
  </si>
  <si>
    <t>李紫烟</t>
  </si>
  <si>
    <t>女</t>
  </si>
  <si>
    <t>何骏骆</t>
  </si>
  <si>
    <t>11201062723</t>
  </si>
  <si>
    <t>中共丽水市莲都区委党校</t>
  </si>
  <si>
    <t>教学教务管理人员</t>
  </si>
  <si>
    <t>孙玉祥</t>
  </si>
  <si>
    <t>11201073019</t>
  </si>
  <si>
    <t>原沛</t>
  </si>
  <si>
    <t>11201083519</t>
  </si>
  <si>
    <t>李青青</t>
  </si>
  <si>
    <t>11201013605</t>
  </si>
  <si>
    <t>丽水市莲都区会计核算中心</t>
  </si>
  <si>
    <t>财会</t>
  </si>
  <si>
    <t>江子毅</t>
  </si>
  <si>
    <t>11201067414</t>
  </si>
  <si>
    <t>徐意涵</t>
  </si>
  <si>
    <t>11201062307</t>
  </si>
  <si>
    <t>吴垚鑫</t>
  </si>
  <si>
    <t>11201121102</t>
  </si>
  <si>
    <t>丽水市莲都区就业管理服务处</t>
  </si>
  <si>
    <t>就业培训科工作人员</t>
  </si>
  <si>
    <t>徐露</t>
  </si>
  <si>
    <t>11201040810</t>
  </si>
  <si>
    <t>徐露菲</t>
  </si>
  <si>
    <t>11201080229</t>
  </si>
  <si>
    <t>胡琳</t>
  </si>
  <si>
    <t>11201100113</t>
  </si>
  <si>
    <t>丽水市莲都区林业行政执法大队</t>
  </si>
  <si>
    <t>基层执法人员</t>
  </si>
  <si>
    <t>方圆</t>
  </si>
  <si>
    <t>11201021229</t>
  </si>
  <si>
    <t>刘冠成</t>
  </si>
  <si>
    <t>11201113228</t>
  </si>
  <si>
    <t>是否入围体检</t>
  </si>
  <si>
    <t>吴逢游</t>
  </si>
  <si>
    <t>11201091817</t>
  </si>
  <si>
    <t>优秀村干部“职位1”（1）</t>
  </si>
  <si>
    <t>许穗穗</t>
  </si>
  <si>
    <t>11201073822</t>
  </si>
  <si>
    <t>谢凯骏</t>
  </si>
  <si>
    <t>11201050425</t>
  </si>
  <si>
    <t>李怀菲</t>
  </si>
  <si>
    <t>11201043427</t>
  </si>
  <si>
    <t>朱屹青</t>
  </si>
  <si>
    <t>11201040815</t>
  </si>
  <si>
    <t>刘煜辉</t>
  </si>
  <si>
    <t>11201101122</t>
  </si>
  <si>
    <t>何琳琳</t>
  </si>
  <si>
    <t>11201081314</t>
  </si>
  <si>
    <t>优秀村干部“职位1”（2）</t>
  </si>
  <si>
    <t>殷珊珊</t>
  </si>
  <si>
    <t>11201083813</t>
  </si>
  <si>
    <t>石巧燕</t>
  </si>
  <si>
    <t>11201021505</t>
  </si>
  <si>
    <t>丁婧</t>
  </si>
  <si>
    <t>11201050509</t>
  </si>
  <si>
    <t>朱梅苑</t>
  </si>
  <si>
    <t>11201033101</t>
  </si>
  <si>
    <t>金莹</t>
  </si>
  <si>
    <t>11201020507</t>
  </si>
  <si>
    <t>汤叶越</t>
  </si>
  <si>
    <t>11789135111</t>
  </si>
  <si>
    <t>优秀村干部“职位2”</t>
  </si>
  <si>
    <t>周剑</t>
  </si>
  <si>
    <t>11789135207</t>
  </si>
  <si>
    <t>王璐璐</t>
  </si>
  <si>
    <t>11789135229</t>
  </si>
  <si>
    <t>林佩</t>
  </si>
  <si>
    <t>11789135101</t>
  </si>
  <si>
    <t>江丽桦</t>
  </si>
  <si>
    <t>11789135308</t>
  </si>
  <si>
    <t>刘武</t>
  </si>
  <si>
    <t>11789135108</t>
  </si>
  <si>
    <t>陈欢欢</t>
  </si>
  <si>
    <t>11201111008</t>
  </si>
  <si>
    <t>丽水市莲都区发展和改革局</t>
  </si>
  <si>
    <t>粮食科工作人员</t>
  </si>
  <si>
    <t>叶健楠</t>
  </si>
  <si>
    <t>11201063929</t>
  </si>
  <si>
    <t>徐胜男</t>
  </si>
  <si>
    <t>11201081613</t>
  </si>
  <si>
    <t>是</t>
  </si>
  <si>
    <t>是</t>
  </si>
  <si>
    <t>是</t>
  </si>
  <si>
    <t>优秀村干部“职位1”（2）</t>
  </si>
  <si>
    <t>是</t>
  </si>
  <si>
    <t>是</t>
  </si>
  <si>
    <t>是</t>
  </si>
  <si>
    <t>笔试面试总成绩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</si>
</sst>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.00_ "/>
    <numFmt numFmtId="180" formatCode="0.0000_);[Red]\(0.0000\)"/>
    <numFmt numFmtId="181" formatCode="0.00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5" fillId="0" borderId="10" xfId="33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0" xfId="50"/>
    <cellStyle name="常规 21" xfId="51"/>
    <cellStyle name="常规 22" xfId="52"/>
    <cellStyle name="常规 3" xfId="53"/>
    <cellStyle name="常规 4" xfId="54"/>
    <cellStyle name="常规 6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3.625" style="0" customWidth="1"/>
    <col min="2" max="2" width="7.625" style="2" customWidth="1"/>
    <col min="3" max="3" width="4.50390625" style="2" customWidth="1"/>
    <col min="4" max="4" width="11.00390625" style="7" customWidth="1"/>
    <col min="5" max="5" width="25.75390625" style="3" customWidth="1"/>
    <col min="6" max="6" width="21.00390625" style="3" customWidth="1"/>
    <col min="7" max="7" width="8.75390625" style="4" customWidth="1"/>
    <col min="8" max="8" width="7.625" style="0" customWidth="1"/>
    <col min="9" max="9" width="7.75390625" style="0" customWidth="1"/>
    <col min="11" max="11" width="12.50390625" style="0" customWidth="1"/>
    <col min="12" max="12" width="7.375" style="0" customWidth="1"/>
    <col min="13" max="13" width="5.875" style="0" customWidth="1"/>
  </cols>
  <sheetData>
    <row r="1" spans="1:13" ht="43.5" customHeight="1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5" customFormat="1" ht="20.25" customHeight="1">
      <c r="A2" s="19" t="s">
        <v>4</v>
      </c>
      <c r="B2" s="14" t="s">
        <v>0</v>
      </c>
      <c r="C2" s="14" t="s">
        <v>2</v>
      </c>
      <c r="D2" s="20" t="s">
        <v>58</v>
      </c>
      <c r="E2" s="14" t="s">
        <v>1</v>
      </c>
      <c r="F2" s="14" t="s">
        <v>3</v>
      </c>
      <c r="G2" s="17" t="s">
        <v>5</v>
      </c>
      <c r="H2" s="17"/>
      <c r="I2" s="17" t="s">
        <v>6</v>
      </c>
      <c r="J2" s="17"/>
      <c r="K2" s="18" t="s">
        <v>246</v>
      </c>
      <c r="L2" s="21" t="s">
        <v>59</v>
      </c>
      <c r="M2" s="17" t="s">
        <v>191</v>
      </c>
    </row>
    <row r="3" spans="1:13" s="6" customFormat="1" ht="21.75" customHeight="1">
      <c r="A3" s="19"/>
      <c r="B3" s="14"/>
      <c r="C3" s="14"/>
      <c r="D3" s="20"/>
      <c r="E3" s="14"/>
      <c r="F3" s="14"/>
      <c r="G3" s="8" t="s">
        <v>7</v>
      </c>
      <c r="H3" s="11">
        <v>0.25</v>
      </c>
      <c r="I3" s="9" t="s">
        <v>7</v>
      </c>
      <c r="J3" s="11">
        <v>0.5</v>
      </c>
      <c r="K3" s="18"/>
      <c r="L3" s="22"/>
      <c r="M3" s="17"/>
    </row>
    <row r="4" spans="1:13" s="1" customFormat="1" ht="34.5" customHeight="1">
      <c r="A4" s="10">
        <v>1</v>
      </c>
      <c r="B4" s="10" t="s">
        <v>10</v>
      </c>
      <c r="C4" s="10" t="s">
        <v>9</v>
      </c>
      <c r="D4" s="10" t="s">
        <v>39</v>
      </c>
      <c r="E4" s="10" t="s">
        <v>11</v>
      </c>
      <c r="F4" s="10" t="s">
        <v>12</v>
      </c>
      <c r="G4" s="10">
        <v>136.33</v>
      </c>
      <c r="H4" s="10">
        <f>G4*0.25</f>
        <v>34.0825</v>
      </c>
      <c r="I4" s="10">
        <v>78.8</v>
      </c>
      <c r="J4" s="10">
        <f>I4*0.5</f>
        <v>39.4</v>
      </c>
      <c r="K4" s="10">
        <f>H4+J4</f>
        <v>73.4825</v>
      </c>
      <c r="L4" s="10">
        <v>1</v>
      </c>
      <c r="M4" s="10" t="s">
        <v>107</v>
      </c>
    </row>
    <row r="5" spans="1:13" s="1" customFormat="1" ht="34.5" customHeight="1">
      <c r="A5" s="10">
        <v>2</v>
      </c>
      <c r="B5" s="10" t="s">
        <v>13</v>
      </c>
      <c r="C5" s="10" t="s">
        <v>9</v>
      </c>
      <c r="D5" s="10" t="s">
        <v>40</v>
      </c>
      <c r="E5" s="10" t="s">
        <v>11</v>
      </c>
      <c r="F5" s="10" t="s">
        <v>12</v>
      </c>
      <c r="G5" s="10">
        <v>127.5</v>
      </c>
      <c r="H5" s="10">
        <f aca="true" t="shared" si="0" ref="H5:H22">G5*0.25</f>
        <v>31.875</v>
      </c>
      <c r="I5" s="10">
        <v>83.2</v>
      </c>
      <c r="J5" s="10">
        <f aca="true" t="shared" si="1" ref="J5:J22">I5*0.5</f>
        <v>41.6</v>
      </c>
      <c r="K5" s="10">
        <f aca="true" t="shared" si="2" ref="K5:K18">H5++J5</f>
        <v>73.475</v>
      </c>
      <c r="L5" s="10">
        <v>2</v>
      </c>
      <c r="M5" s="10" t="s">
        <v>108</v>
      </c>
    </row>
    <row r="6" spans="1:13" s="1" customFormat="1" ht="34.5" customHeight="1">
      <c r="A6" s="10">
        <v>3</v>
      </c>
      <c r="B6" s="10" t="s">
        <v>15</v>
      </c>
      <c r="C6" s="10" t="s">
        <v>9</v>
      </c>
      <c r="D6" s="10">
        <v>11201120111</v>
      </c>
      <c r="E6" s="10" t="s">
        <v>11</v>
      </c>
      <c r="F6" s="10" t="s">
        <v>12</v>
      </c>
      <c r="G6" s="10">
        <v>125.33</v>
      </c>
      <c r="H6" s="10">
        <f>G6*0.25</f>
        <v>31.3325</v>
      </c>
      <c r="I6" s="10">
        <v>81</v>
      </c>
      <c r="J6" s="10">
        <f>I6*0.5</f>
        <v>40.5</v>
      </c>
      <c r="K6" s="10">
        <f>H6++J6</f>
        <v>71.8325</v>
      </c>
      <c r="L6" s="10">
        <v>3</v>
      </c>
      <c r="M6" s="10"/>
    </row>
    <row r="7" spans="1:13" s="1" customFormat="1" ht="34.5" customHeight="1">
      <c r="A7" s="10">
        <v>4</v>
      </c>
      <c r="B7" s="10" t="s">
        <v>14</v>
      </c>
      <c r="C7" s="10" t="s">
        <v>9</v>
      </c>
      <c r="D7" s="10" t="s">
        <v>41</v>
      </c>
      <c r="E7" s="10" t="s">
        <v>11</v>
      </c>
      <c r="F7" s="10" t="s">
        <v>12</v>
      </c>
      <c r="G7" s="10">
        <v>125.33</v>
      </c>
      <c r="H7" s="10">
        <f t="shared" si="0"/>
        <v>31.3325</v>
      </c>
      <c r="I7" s="10">
        <v>80</v>
      </c>
      <c r="J7" s="10">
        <f t="shared" si="1"/>
        <v>40</v>
      </c>
      <c r="K7" s="10">
        <f t="shared" si="2"/>
        <v>71.3325</v>
      </c>
      <c r="L7" s="10">
        <v>4</v>
      </c>
      <c r="M7" s="10"/>
    </row>
    <row r="8" spans="1:13" s="1" customFormat="1" ht="34.5" customHeight="1">
      <c r="A8" s="10">
        <v>5</v>
      </c>
      <c r="B8" s="10" t="s">
        <v>16</v>
      </c>
      <c r="C8" s="10" t="s">
        <v>8</v>
      </c>
      <c r="D8" s="10" t="s">
        <v>42</v>
      </c>
      <c r="E8" s="10" t="s">
        <v>17</v>
      </c>
      <c r="F8" s="10" t="s">
        <v>18</v>
      </c>
      <c r="G8" s="10">
        <v>133.17</v>
      </c>
      <c r="H8" s="10">
        <f t="shared" si="0"/>
        <v>33.2925</v>
      </c>
      <c r="I8" s="10">
        <v>78</v>
      </c>
      <c r="J8" s="10">
        <f t="shared" si="1"/>
        <v>39</v>
      </c>
      <c r="K8" s="10">
        <f t="shared" si="2"/>
        <v>72.29249999999999</v>
      </c>
      <c r="L8" s="10">
        <v>1</v>
      </c>
      <c r="M8" s="10" t="s">
        <v>109</v>
      </c>
    </row>
    <row r="9" spans="1:13" s="1" customFormat="1" ht="34.5" customHeight="1">
      <c r="A9" s="10">
        <v>6</v>
      </c>
      <c r="B9" s="10" t="s">
        <v>19</v>
      </c>
      <c r="C9" s="10" t="s">
        <v>8</v>
      </c>
      <c r="D9" s="10" t="s">
        <v>43</v>
      </c>
      <c r="E9" s="10" t="s">
        <v>17</v>
      </c>
      <c r="F9" s="10" t="s">
        <v>18</v>
      </c>
      <c r="G9" s="10">
        <v>128.17</v>
      </c>
      <c r="H9" s="10">
        <f t="shared" si="0"/>
        <v>32.0425</v>
      </c>
      <c r="I9" s="10">
        <v>77.6</v>
      </c>
      <c r="J9" s="10">
        <f t="shared" si="1"/>
        <v>38.8</v>
      </c>
      <c r="K9" s="10">
        <f t="shared" si="2"/>
        <v>70.8425</v>
      </c>
      <c r="L9" s="10">
        <v>2</v>
      </c>
      <c r="M9" s="10" t="s">
        <v>110</v>
      </c>
    </row>
    <row r="10" spans="1:13" s="1" customFormat="1" ht="34.5" customHeight="1">
      <c r="A10" s="10">
        <v>7</v>
      </c>
      <c r="B10" s="10" t="s">
        <v>20</v>
      </c>
      <c r="C10" s="10" t="s">
        <v>8</v>
      </c>
      <c r="D10" s="10" t="s">
        <v>44</v>
      </c>
      <c r="E10" s="10" t="s">
        <v>17</v>
      </c>
      <c r="F10" s="10" t="s">
        <v>18</v>
      </c>
      <c r="G10" s="10">
        <v>119.17</v>
      </c>
      <c r="H10" s="10">
        <f t="shared" si="0"/>
        <v>29.7925</v>
      </c>
      <c r="I10" s="10">
        <v>80.4</v>
      </c>
      <c r="J10" s="10">
        <f t="shared" si="1"/>
        <v>40.2</v>
      </c>
      <c r="K10" s="10">
        <f t="shared" si="2"/>
        <v>69.9925</v>
      </c>
      <c r="L10" s="10">
        <v>3</v>
      </c>
      <c r="M10" s="10" t="s">
        <v>111</v>
      </c>
    </row>
    <row r="11" spans="1:13" s="1" customFormat="1" ht="34.5" customHeight="1">
      <c r="A11" s="10">
        <v>8</v>
      </c>
      <c r="B11" s="10" t="s">
        <v>21</v>
      </c>
      <c r="C11" s="10" t="s">
        <v>9</v>
      </c>
      <c r="D11" s="10" t="s">
        <v>45</v>
      </c>
      <c r="E11" s="10" t="s">
        <v>17</v>
      </c>
      <c r="F11" s="10" t="s">
        <v>22</v>
      </c>
      <c r="G11" s="10">
        <v>131.83</v>
      </c>
      <c r="H11" s="10">
        <f t="shared" si="0"/>
        <v>32.9575</v>
      </c>
      <c r="I11" s="10">
        <v>80.2</v>
      </c>
      <c r="J11" s="10">
        <f t="shared" si="1"/>
        <v>40.1</v>
      </c>
      <c r="K11" s="10">
        <f t="shared" si="2"/>
        <v>73.0575</v>
      </c>
      <c r="L11" s="10">
        <v>1</v>
      </c>
      <c r="M11" s="10" t="s">
        <v>112</v>
      </c>
    </row>
    <row r="12" spans="1:13" s="1" customFormat="1" ht="34.5" customHeight="1">
      <c r="A12" s="10">
        <v>9</v>
      </c>
      <c r="B12" s="10" t="s">
        <v>23</v>
      </c>
      <c r="C12" s="10" t="s">
        <v>9</v>
      </c>
      <c r="D12" s="10" t="s">
        <v>46</v>
      </c>
      <c r="E12" s="10" t="s">
        <v>17</v>
      </c>
      <c r="F12" s="10" t="s">
        <v>22</v>
      </c>
      <c r="G12" s="10">
        <v>129.33</v>
      </c>
      <c r="H12" s="10">
        <f t="shared" si="0"/>
        <v>32.3325</v>
      </c>
      <c r="I12" s="10">
        <v>73.4</v>
      </c>
      <c r="J12" s="10">
        <f t="shared" si="1"/>
        <v>36.7</v>
      </c>
      <c r="K12" s="10">
        <f t="shared" si="2"/>
        <v>69.0325</v>
      </c>
      <c r="L12" s="10">
        <v>2</v>
      </c>
      <c r="M12" s="10"/>
    </row>
    <row r="13" spans="1:13" s="1" customFormat="1" ht="34.5" customHeight="1">
      <c r="A13" s="10">
        <v>10</v>
      </c>
      <c r="B13" s="10" t="s">
        <v>24</v>
      </c>
      <c r="C13" s="10" t="s">
        <v>9</v>
      </c>
      <c r="D13" s="10" t="s">
        <v>47</v>
      </c>
      <c r="E13" s="10" t="s">
        <v>17</v>
      </c>
      <c r="F13" s="10" t="s">
        <v>22</v>
      </c>
      <c r="G13" s="10">
        <v>124.17</v>
      </c>
      <c r="H13" s="10">
        <f>G13*0.25</f>
        <v>31.0425</v>
      </c>
      <c r="I13" s="10">
        <v>74.6</v>
      </c>
      <c r="J13" s="10">
        <f t="shared" si="1"/>
        <v>37.3</v>
      </c>
      <c r="K13" s="10">
        <f t="shared" si="2"/>
        <v>68.3425</v>
      </c>
      <c r="L13" s="10">
        <v>3</v>
      </c>
      <c r="M13" s="10" t="s">
        <v>113</v>
      </c>
    </row>
    <row r="14" spans="1:13" s="1" customFormat="1" ht="34.5" customHeight="1">
      <c r="A14" s="10">
        <v>11</v>
      </c>
      <c r="B14" s="10" t="s">
        <v>25</v>
      </c>
      <c r="C14" s="10" t="s">
        <v>8</v>
      </c>
      <c r="D14" s="10" t="s">
        <v>48</v>
      </c>
      <c r="E14" s="10" t="s">
        <v>17</v>
      </c>
      <c r="F14" s="10" t="s">
        <v>26</v>
      </c>
      <c r="G14" s="10">
        <v>128.33</v>
      </c>
      <c r="H14" s="10">
        <f t="shared" si="0"/>
        <v>32.0825</v>
      </c>
      <c r="I14" s="10">
        <v>83.4</v>
      </c>
      <c r="J14" s="10">
        <f t="shared" si="1"/>
        <v>41.7</v>
      </c>
      <c r="K14" s="10">
        <f t="shared" si="2"/>
        <v>73.7825</v>
      </c>
      <c r="L14" s="10">
        <v>1</v>
      </c>
      <c r="M14" s="10" t="s">
        <v>114</v>
      </c>
    </row>
    <row r="15" spans="1:13" s="1" customFormat="1" ht="34.5" customHeight="1">
      <c r="A15" s="10">
        <v>12</v>
      </c>
      <c r="B15" s="10" t="s">
        <v>28</v>
      </c>
      <c r="C15" s="10" t="s">
        <v>9</v>
      </c>
      <c r="D15" s="10" t="s">
        <v>50</v>
      </c>
      <c r="E15" s="10" t="s">
        <v>17</v>
      </c>
      <c r="F15" s="10" t="s">
        <v>26</v>
      </c>
      <c r="G15" s="10">
        <v>116.5</v>
      </c>
      <c r="H15" s="10">
        <f>G15*0.25</f>
        <v>29.125</v>
      </c>
      <c r="I15" s="10">
        <v>77.6</v>
      </c>
      <c r="J15" s="10">
        <f>I15*0.5</f>
        <v>38.8</v>
      </c>
      <c r="K15" s="10">
        <f>H15++J15</f>
        <v>67.925</v>
      </c>
      <c r="L15" s="10">
        <v>2</v>
      </c>
      <c r="M15" s="10" t="s">
        <v>115</v>
      </c>
    </row>
    <row r="16" spans="1:13" s="1" customFormat="1" ht="34.5" customHeight="1">
      <c r="A16" s="10">
        <v>13</v>
      </c>
      <c r="B16" s="10" t="s">
        <v>27</v>
      </c>
      <c r="C16" s="10" t="s">
        <v>8</v>
      </c>
      <c r="D16" s="10" t="s">
        <v>49</v>
      </c>
      <c r="E16" s="10" t="s">
        <v>17</v>
      </c>
      <c r="F16" s="10" t="s">
        <v>26</v>
      </c>
      <c r="G16" s="10">
        <v>117.17</v>
      </c>
      <c r="H16" s="10">
        <f t="shared" si="0"/>
        <v>29.2925</v>
      </c>
      <c r="I16" s="10">
        <v>76.8</v>
      </c>
      <c r="J16" s="10">
        <f t="shared" si="1"/>
        <v>38.4</v>
      </c>
      <c r="K16" s="10">
        <f t="shared" si="2"/>
        <v>67.6925</v>
      </c>
      <c r="L16" s="10">
        <v>3</v>
      </c>
      <c r="M16" s="10"/>
    </row>
    <row r="17" spans="1:13" s="1" customFormat="1" ht="34.5" customHeight="1">
      <c r="A17" s="10">
        <v>14</v>
      </c>
      <c r="B17" s="10" t="s">
        <v>33</v>
      </c>
      <c r="C17" s="10" t="s">
        <v>9</v>
      </c>
      <c r="D17" s="10" t="s">
        <v>53</v>
      </c>
      <c r="E17" s="10" t="s">
        <v>30</v>
      </c>
      <c r="F17" s="10" t="s">
        <v>31</v>
      </c>
      <c r="G17" s="10">
        <v>114.33</v>
      </c>
      <c r="H17" s="10">
        <f>G17*0.25</f>
        <v>28.5825</v>
      </c>
      <c r="I17" s="10">
        <v>78.8</v>
      </c>
      <c r="J17" s="10">
        <f>I17*0.5</f>
        <v>39.4</v>
      </c>
      <c r="K17" s="10">
        <f>H17++J17</f>
        <v>67.9825</v>
      </c>
      <c r="L17" s="10">
        <v>1</v>
      </c>
      <c r="M17" s="10" t="s">
        <v>116</v>
      </c>
    </row>
    <row r="18" spans="1:13" s="1" customFormat="1" ht="34.5" customHeight="1">
      <c r="A18" s="10">
        <v>15</v>
      </c>
      <c r="B18" s="10" t="s">
        <v>29</v>
      </c>
      <c r="C18" s="10" t="s">
        <v>9</v>
      </c>
      <c r="D18" s="10" t="s">
        <v>51</v>
      </c>
      <c r="E18" s="10" t="s">
        <v>30</v>
      </c>
      <c r="F18" s="10" t="s">
        <v>31</v>
      </c>
      <c r="G18" s="10">
        <v>119.5</v>
      </c>
      <c r="H18" s="10">
        <f t="shared" si="0"/>
        <v>29.875</v>
      </c>
      <c r="I18" s="10">
        <v>76.2</v>
      </c>
      <c r="J18" s="10">
        <f t="shared" si="1"/>
        <v>38.1</v>
      </c>
      <c r="K18" s="10">
        <f t="shared" si="2"/>
        <v>67.975</v>
      </c>
      <c r="L18" s="10">
        <v>2</v>
      </c>
      <c r="M18" s="10" t="s">
        <v>117</v>
      </c>
    </row>
    <row r="19" spans="1:13" s="1" customFormat="1" ht="34.5" customHeight="1">
      <c r="A19" s="10">
        <v>16</v>
      </c>
      <c r="B19" s="10" t="s">
        <v>32</v>
      </c>
      <c r="C19" s="10" t="s">
        <v>8</v>
      </c>
      <c r="D19" s="10" t="s">
        <v>52</v>
      </c>
      <c r="E19" s="10" t="s">
        <v>30</v>
      </c>
      <c r="F19" s="10" t="s">
        <v>31</v>
      </c>
      <c r="G19" s="10">
        <v>118.67</v>
      </c>
      <c r="H19" s="10">
        <f t="shared" si="0"/>
        <v>29.6675</v>
      </c>
      <c r="I19" s="10">
        <v>76</v>
      </c>
      <c r="J19" s="10">
        <f t="shared" si="1"/>
        <v>38</v>
      </c>
      <c r="K19" s="10">
        <f aca="true" t="shared" si="3" ref="K19:K27">H19++J19</f>
        <v>67.6675</v>
      </c>
      <c r="L19" s="10">
        <v>3</v>
      </c>
      <c r="M19" s="10"/>
    </row>
    <row r="20" spans="1:13" ht="34.5" customHeight="1">
      <c r="A20" s="10">
        <v>17</v>
      </c>
      <c r="B20" s="10" t="s">
        <v>34</v>
      </c>
      <c r="C20" s="10" t="s">
        <v>8</v>
      </c>
      <c r="D20" s="10" t="s">
        <v>54</v>
      </c>
      <c r="E20" s="10" t="s">
        <v>30</v>
      </c>
      <c r="F20" s="10" t="s">
        <v>31</v>
      </c>
      <c r="G20" s="10">
        <v>114.33</v>
      </c>
      <c r="H20" s="10">
        <f t="shared" si="0"/>
        <v>28.5825</v>
      </c>
      <c r="I20" s="10">
        <v>73</v>
      </c>
      <c r="J20" s="10">
        <f t="shared" si="1"/>
        <v>36.5</v>
      </c>
      <c r="K20" s="10">
        <f t="shared" si="3"/>
        <v>65.0825</v>
      </c>
      <c r="L20" s="10">
        <v>4</v>
      </c>
      <c r="M20" s="10" t="s">
        <v>118</v>
      </c>
    </row>
    <row r="21" spans="1:13" ht="34.5" customHeight="1">
      <c r="A21" s="10">
        <v>18</v>
      </c>
      <c r="B21" s="10" t="s">
        <v>37</v>
      </c>
      <c r="C21" s="10" t="s">
        <v>9</v>
      </c>
      <c r="D21" s="10" t="s">
        <v>56</v>
      </c>
      <c r="E21" s="10" t="s">
        <v>30</v>
      </c>
      <c r="F21" s="10" t="s">
        <v>36</v>
      </c>
      <c r="G21" s="10">
        <v>130.67</v>
      </c>
      <c r="H21" s="10">
        <f t="shared" si="0"/>
        <v>32.6675</v>
      </c>
      <c r="I21" s="10">
        <v>81.4</v>
      </c>
      <c r="J21" s="10">
        <f t="shared" si="1"/>
        <v>40.7</v>
      </c>
      <c r="K21" s="10">
        <f t="shared" si="3"/>
        <v>73.3675</v>
      </c>
      <c r="L21" s="10">
        <v>1</v>
      </c>
      <c r="M21" s="10" t="s">
        <v>119</v>
      </c>
    </row>
    <row r="22" spans="1:13" ht="34.5" customHeight="1">
      <c r="A22" s="10">
        <v>19</v>
      </c>
      <c r="B22" s="10" t="s">
        <v>38</v>
      </c>
      <c r="C22" s="10" t="s">
        <v>9</v>
      </c>
      <c r="D22" s="10" t="s">
        <v>57</v>
      </c>
      <c r="E22" s="10" t="s">
        <v>30</v>
      </c>
      <c r="F22" s="10" t="s">
        <v>36</v>
      </c>
      <c r="G22" s="10">
        <v>127</v>
      </c>
      <c r="H22" s="10">
        <f t="shared" si="0"/>
        <v>31.75</v>
      </c>
      <c r="I22" s="10">
        <v>76.2</v>
      </c>
      <c r="J22" s="10">
        <f t="shared" si="1"/>
        <v>38.1</v>
      </c>
      <c r="K22" s="10">
        <f t="shared" si="3"/>
        <v>69.85</v>
      </c>
      <c r="L22" s="10">
        <v>2</v>
      </c>
      <c r="M22" s="10" t="s">
        <v>115</v>
      </c>
    </row>
    <row r="23" spans="1:13" ht="34.5" customHeight="1">
      <c r="A23" s="10">
        <v>20</v>
      </c>
      <c r="B23" s="10" t="s">
        <v>35</v>
      </c>
      <c r="C23" s="10" t="s">
        <v>9</v>
      </c>
      <c r="D23" s="10" t="s">
        <v>55</v>
      </c>
      <c r="E23" s="10" t="s">
        <v>30</v>
      </c>
      <c r="F23" s="10" t="s">
        <v>36</v>
      </c>
      <c r="G23" s="10">
        <v>132.83</v>
      </c>
      <c r="H23" s="10">
        <f>G23*0.25</f>
        <v>33.2075</v>
      </c>
      <c r="I23" s="10">
        <v>70.6</v>
      </c>
      <c r="J23" s="10">
        <f>I23*0.5</f>
        <v>35.3</v>
      </c>
      <c r="K23" s="10">
        <f t="shared" si="3"/>
        <v>68.5075</v>
      </c>
      <c r="L23" s="10">
        <v>3</v>
      </c>
      <c r="M23" s="10"/>
    </row>
    <row r="24" spans="1:13" ht="34.5" customHeight="1">
      <c r="A24" s="10">
        <v>21</v>
      </c>
      <c r="B24" s="10" t="s">
        <v>61</v>
      </c>
      <c r="C24" s="10" t="s">
        <v>8</v>
      </c>
      <c r="D24" s="10" t="s">
        <v>62</v>
      </c>
      <c r="E24" s="10" t="s">
        <v>63</v>
      </c>
      <c r="F24" s="10" t="s">
        <v>64</v>
      </c>
      <c r="G24" s="10">
        <v>124.5</v>
      </c>
      <c r="H24" s="10">
        <f>G24*0.25</f>
        <v>31.125</v>
      </c>
      <c r="I24" s="10">
        <v>87.4</v>
      </c>
      <c r="J24" s="10">
        <f>I24*0.5</f>
        <v>43.7</v>
      </c>
      <c r="K24" s="10">
        <f t="shared" si="3"/>
        <v>74.825</v>
      </c>
      <c r="L24" s="10">
        <v>1</v>
      </c>
      <c r="M24" s="10" t="s">
        <v>120</v>
      </c>
    </row>
    <row r="25" spans="1:13" ht="34.5" customHeight="1">
      <c r="A25" s="10">
        <v>22</v>
      </c>
      <c r="B25" s="10" t="s">
        <v>65</v>
      </c>
      <c r="C25" s="10" t="s">
        <v>8</v>
      </c>
      <c r="D25" s="10" t="s">
        <v>66</v>
      </c>
      <c r="E25" s="10" t="s">
        <v>63</v>
      </c>
      <c r="F25" s="10" t="s">
        <v>64</v>
      </c>
      <c r="G25" s="10">
        <v>122.33</v>
      </c>
      <c r="H25" s="10">
        <f>G25*0.25</f>
        <v>30.5825</v>
      </c>
      <c r="I25" s="10">
        <v>83.2</v>
      </c>
      <c r="J25" s="10">
        <f aca="true" t="shared" si="4" ref="J25:J43">I25*0.5</f>
        <v>41.6</v>
      </c>
      <c r="K25" s="10">
        <f t="shared" si="3"/>
        <v>72.1825</v>
      </c>
      <c r="L25" s="10">
        <v>2</v>
      </c>
      <c r="M25" s="10"/>
    </row>
    <row r="26" spans="1:13" ht="34.5" customHeight="1">
      <c r="A26" s="10">
        <v>23</v>
      </c>
      <c r="B26" s="10" t="s">
        <v>67</v>
      </c>
      <c r="C26" s="10" t="s">
        <v>8</v>
      </c>
      <c r="D26" s="10" t="s">
        <v>68</v>
      </c>
      <c r="E26" s="10" t="s">
        <v>63</v>
      </c>
      <c r="F26" s="10" t="s">
        <v>64</v>
      </c>
      <c r="G26" s="10">
        <v>122.33</v>
      </c>
      <c r="H26" s="10">
        <f>G26*0.25</f>
        <v>30.5825</v>
      </c>
      <c r="I26" s="10">
        <v>77.8</v>
      </c>
      <c r="J26" s="10">
        <f t="shared" si="4"/>
        <v>38.9</v>
      </c>
      <c r="K26" s="10">
        <f t="shared" si="3"/>
        <v>69.4825</v>
      </c>
      <c r="L26" s="10">
        <v>3</v>
      </c>
      <c r="M26" s="10"/>
    </row>
    <row r="27" spans="1:13" ht="34.5" customHeight="1">
      <c r="A27" s="10">
        <v>24</v>
      </c>
      <c r="B27" s="10" t="s">
        <v>69</v>
      </c>
      <c r="C27" s="10" t="s">
        <v>8</v>
      </c>
      <c r="D27" s="10" t="s">
        <v>70</v>
      </c>
      <c r="E27" s="10" t="s">
        <v>63</v>
      </c>
      <c r="F27" s="10" t="s">
        <v>64</v>
      </c>
      <c r="G27" s="10">
        <v>127.17</v>
      </c>
      <c r="H27" s="10">
        <f>G27*0.25</f>
        <v>31.7925</v>
      </c>
      <c r="I27" s="10">
        <v>74.6</v>
      </c>
      <c r="J27" s="10">
        <f t="shared" si="4"/>
        <v>37.3</v>
      </c>
      <c r="K27" s="10">
        <f t="shared" si="3"/>
        <v>69.0925</v>
      </c>
      <c r="L27" s="10">
        <v>4</v>
      </c>
      <c r="M27" s="10" t="s">
        <v>121</v>
      </c>
    </row>
    <row r="28" spans="1:13" ht="34.5" customHeight="1">
      <c r="A28" s="10">
        <v>25</v>
      </c>
      <c r="B28" s="10" t="s">
        <v>71</v>
      </c>
      <c r="C28" s="10" t="s">
        <v>8</v>
      </c>
      <c r="D28" s="10" t="s">
        <v>72</v>
      </c>
      <c r="E28" s="10" t="s">
        <v>122</v>
      </c>
      <c r="F28" s="10" t="s">
        <v>73</v>
      </c>
      <c r="G28" s="10">
        <v>130.33</v>
      </c>
      <c r="H28" s="10">
        <f aca="true" t="shared" si="5" ref="H28:H43">G28*0.25</f>
        <v>32.5825</v>
      </c>
      <c r="I28" s="10">
        <v>81.6</v>
      </c>
      <c r="J28" s="10">
        <f t="shared" si="4"/>
        <v>40.8</v>
      </c>
      <c r="K28" s="10">
        <f aca="true" t="shared" si="6" ref="K28:K37">H28++J28</f>
        <v>73.3825</v>
      </c>
      <c r="L28" s="10">
        <v>1</v>
      </c>
      <c r="M28" s="10" t="s">
        <v>123</v>
      </c>
    </row>
    <row r="29" spans="1:13" ht="34.5" customHeight="1">
      <c r="A29" s="10">
        <v>26</v>
      </c>
      <c r="B29" s="10" t="s">
        <v>74</v>
      </c>
      <c r="C29" s="10" t="s">
        <v>8</v>
      </c>
      <c r="D29" s="10" t="s">
        <v>75</v>
      </c>
      <c r="E29" s="10" t="s">
        <v>124</v>
      </c>
      <c r="F29" s="10" t="s">
        <v>73</v>
      </c>
      <c r="G29" s="10">
        <v>125.17</v>
      </c>
      <c r="H29" s="10">
        <f t="shared" si="5"/>
        <v>31.2925</v>
      </c>
      <c r="I29" s="10">
        <v>77.4</v>
      </c>
      <c r="J29" s="10">
        <f t="shared" si="4"/>
        <v>38.7</v>
      </c>
      <c r="K29" s="10">
        <f t="shared" si="6"/>
        <v>69.9925</v>
      </c>
      <c r="L29" s="10">
        <v>2</v>
      </c>
      <c r="M29" s="10" t="s">
        <v>125</v>
      </c>
    </row>
    <row r="30" spans="1:13" ht="34.5" customHeight="1">
      <c r="A30" s="10">
        <v>27</v>
      </c>
      <c r="B30" s="10" t="s">
        <v>76</v>
      </c>
      <c r="C30" s="10" t="s">
        <v>9</v>
      </c>
      <c r="D30" s="10" t="s">
        <v>77</v>
      </c>
      <c r="E30" s="10" t="s">
        <v>126</v>
      </c>
      <c r="F30" s="10" t="s">
        <v>73</v>
      </c>
      <c r="G30" s="10">
        <v>124.5</v>
      </c>
      <c r="H30" s="10">
        <f t="shared" si="5"/>
        <v>31.125</v>
      </c>
      <c r="I30" s="10">
        <v>77.6</v>
      </c>
      <c r="J30" s="10">
        <f t="shared" si="4"/>
        <v>38.8</v>
      </c>
      <c r="K30" s="10">
        <f t="shared" si="6"/>
        <v>69.925</v>
      </c>
      <c r="L30" s="10">
        <v>3</v>
      </c>
      <c r="M30" s="10" t="s">
        <v>127</v>
      </c>
    </row>
    <row r="31" spans="1:13" ht="34.5" customHeight="1">
      <c r="A31" s="10">
        <v>28</v>
      </c>
      <c r="B31" s="10" t="s">
        <v>78</v>
      </c>
      <c r="C31" s="10" t="s">
        <v>8</v>
      </c>
      <c r="D31" s="10" t="s">
        <v>79</v>
      </c>
      <c r="E31" s="10" t="s">
        <v>17</v>
      </c>
      <c r="F31" s="10" t="s">
        <v>80</v>
      </c>
      <c r="G31" s="10">
        <v>131.5</v>
      </c>
      <c r="H31" s="10">
        <f t="shared" si="5"/>
        <v>32.875</v>
      </c>
      <c r="I31" s="10">
        <v>79.4</v>
      </c>
      <c r="J31" s="10">
        <f t="shared" si="4"/>
        <v>39.7</v>
      </c>
      <c r="K31" s="10">
        <f t="shared" si="6"/>
        <v>72.575</v>
      </c>
      <c r="L31" s="10">
        <v>1</v>
      </c>
      <c r="M31" s="10" t="s">
        <v>128</v>
      </c>
    </row>
    <row r="32" spans="1:13" ht="34.5" customHeight="1">
      <c r="A32" s="10">
        <v>29</v>
      </c>
      <c r="B32" s="10" t="s">
        <v>81</v>
      </c>
      <c r="C32" s="10" t="s">
        <v>9</v>
      </c>
      <c r="D32" s="10" t="s">
        <v>82</v>
      </c>
      <c r="E32" s="10" t="s">
        <v>17</v>
      </c>
      <c r="F32" s="10" t="s">
        <v>80</v>
      </c>
      <c r="G32" s="10">
        <v>123.67</v>
      </c>
      <c r="H32" s="10">
        <f t="shared" si="5"/>
        <v>30.9175</v>
      </c>
      <c r="I32" s="10">
        <v>82.6</v>
      </c>
      <c r="J32" s="10">
        <f t="shared" si="4"/>
        <v>41.3</v>
      </c>
      <c r="K32" s="10">
        <f t="shared" si="6"/>
        <v>72.2175</v>
      </c>
      <c r="L32" s="10">
        <v>2</v>
      </c>
      <c r="M32" s="10"/>
    </row>
    <row r="33" spans="1:13" ht="34.5" customHeight="1">
      <c r="A33" s="10">
        <v>30</v>
      </c>
      <c r="B33" s="10" t="s">
        <v>83</v>
      </c>
      <c r="C33" s="10" t="s">
        <v>8</v>
      </c>
      <c r="D33" s="10" t="s">
        <v>84</v>
      </c>
      <c r="E33" s="10" t="s">
        <v>17</v>
      </c>
      <c r="F33" s="10" t="s">
        <v>80</v>
      </c>
      <c r="G33" s="10">
        <v>122.33</v>
      </c>
      <c r="H33" s="10">
        <f t="shared" si="5"/>
        <v>30.5825</v>
      </c>
      <c r="I33" s="10">
        <v>73.4</v>
      </c>
      <c r="J33" s="10">
        <f t="shared" si="4"/>
        <v>36.7</v>
      </c>
      <c r="K33" s="10">
        <f t="shared" si="6"/>
        <v>67.2825</v>
      </c>
      <c r="L33" s="10">
        <v>3</v>
      </c>
      <c r="M33" s="10" t="s">
        <v>129</v>
      </c>
    </row>
    <row r="34" spans="1:13" ht="34.5" customHeight="1">
      <c r="A34" s="10">
        <v>31</v>
      </c>
      <c r="B34" s="10" t="s">
        <v>85</v>
      </c>
      <c r="C34" s="10" t="s">
        <v>9</v>
      </c>
      <c r="D34" s="10" t="s">
        <v>86</v>
      </c>
      <c r="E34" s="10" t="s">
        <v>17</v>
      </c>
      <c r="F34" s="10" t="s">
        <v>87</v>
      </c>
      <c r="G34" s="10">
        <v>123.5</v>
      </c>
      <c r="H34" s="10">
        <f t="shared" si="5"/>
        <v>30.875</v>
      </c>
      <c r="I34" s="10">
        <v>81.8</v>
      </c>
      <c r="J34" s="10">
        <f t="shared" si="4"/>
        <v>40.9</v>
      </c>
      <c r="K34" s="10">
        <f t="shared" si="6"/>
        <v>71.775</v>
      </c>
      <c r="L34" s="10">
        <v>1</v>
      </c>
      <c r="M34" s="10" t="s">
        <v>130</v>
      </c>
    </row>
    <row r="35" spans="1:13" ht="34.5" customHeight="1">
      <c r="A35" s="10">
        <v>32</v>
      </c>
      <c r="B35" s="10" t="s">
        <v>88</v>
      </c>
      <c r="C35" s="10" t="s">
        <v>8</v>
      </c>
      <c r="D35" s="10" t="s">
        <v>89</v>
      </c>
      <c r="E35" s="10" t="s">
        <v>17</v>
      </c>
      <c r="F35" s="10" t="s">
        <v>87</v>
      </c>
      <c r="G35" s="10">
        <v>118.5</v>
      </c>
      <c r="H35" s="10">
        <f t="shared" si="5"/>
        <v>29.625</v>
      </c>
      <c r="I35" s="10">
        <v>83.8</v>
      </c>
      <c r="J35" s="10">
        <f t="shared" si="4"/>
        <v>41.9</v>
      </c>
      <c r="K35" s="10">
        <f t="shared" si="6"/>
        <v>71.525</v>
      </c>
      <c r="L35" s="10">
        <v>2</v>
      </c>
      <c r="M35" s="10"/>
    </row>
    <row r="36" spans="1:13" ht="34.5" customHeight="1">
      <c r="A36" s="10">
        <v>33</v>
      </c>
      <c r="B36" s="10" t="s">
        <v>90</v>
      </c>
      <c r="C36" s="10" t="s">
        <v>9</v>
      </c>
      <c r="D36" s="10" t="s">
        <v>91</v>
      </c>
      <c r="E36" s="10" t="s">
        <v>17</v>
      </c>
      <c r="F36" s="10" t="s">
        <v>87</v>
      </c>
      <c r="G36" s="10">
        <v>117.17</v>
      </c>
      <c r="H36" s="10">
        <f t="shared" si="5"/>
        <v>29.2925</v>
      </c>
      <c r="I36" s="10">
        <v>78.6</v>
      </c>
      <c r="J36" s="10">
        <f t="shared" si="4"/>
        <v>39.3</v>
      </c>
      <c r="K36" s="10">
        <f t="shared" si="6"/>
        <v>68.5925</v>
      </c>
      <c r="L36" s="10">
        <v>3</v>
      </c>
      <c r="M36" s="10" t="s">
        <v>125</v>
      </c>
    </row>
    <row r="37" spans="1:13" ht="34.5" customHeight="1">
      <c r="A37" s="10">
        <v>34</v>
      </c>
      <c r="B37" s="10" t="s">
        <v>92</v>
      </c>
      <c r="C37" s="10" t="s">
        <v>8</v>
      </c>
      <c r="D37" s="10" t="s">
        <v>93</v>
      </c>
      <c r="E37" s="10" t="s">
        <v>17</v>
      </c>
      <c r="F37" s="10" t="s">
        <v>94</v>
      </c>
      <c r="G37" s="10">
        <v>122.83</v>
      </c>
      <c r="H37" s="10">
        <f t="shared" si="5"/>
        <v>30.7075</v>
      </c>
      <c r="I37" s="10">
        <v>84.4</v>
      </c>
      <c r="J37" s="10">
        <f t="shared" si="4"/>
        <v>42.2</v>
      </c>
      <c r="K37" s="10">
        <f t="shared" si="6"/>
        <v>72.9075</v>
      </c>
      <c r="L37" s="10">
        <v>1</v>
      </c>
      <c r="M37" s="10" t="s">
        <v>131</v>
      </c>
    </row>
    <row r="38" spans="1:13" ht="34.5" customHeight="1">
      <c r="A38" s="10">
        <v>35</v>
      </c>
      <c r="B38" s="10" t="s">
        <v>95</v>
      </c>
      <c r="C38" s="10" t="s">
        <v>8</v>
      </c>
      <c r="D38" s="10" t="s">
        <v>96</v>
      </c>
      <c r="E38" s="10" t="s">
        <v>17</v>
      </c>
      <c r="F38" s="10" t="s">
        <v>94</v>
      </c>
      <c r="G38" s="10">
        <v>118.83</v>
      </c>
      <c r="H38" s="10">
        <f>G38*0.25</f>
        <v>29.7075</v>
      </c>
      <c r="I38" s="10">
        <v>83.4</v>
      </c>
      <c r="J38" s="10">
        <f>I38*0.5</f>
        <v>41.7</v>
      </c>
      <c r="K38" s="10">
        <f aca="true" t="shared" si="7" ref="K38:K43">H38++J38</f>
        <v>71.4075</v>
      </c>
      <c r="L38" s="10">
        <v>2</v>
      </c>
      <c r="M38" s="10" t="s">
        <v>132</v>
      </c>
    </row>
    <row r="39" spans="1:13" ht="34.5" customHeight="1">
      <c r="A39" s="10">
        <v>36</v>
      </c>
      <c r="B39" s="10" t="s">
        <v>97</v>
      </c>
      <c r="C39" s="10" t="s">
        <v>8</v>
      </c>
      <c r="D39" s="10">
        <v>11201072409</v>
      </c>
      <c r="E39" s="10" t="s">
        <v>17</v>
      </c>
      <c r="F39" s="10" t="s">
        <v>94</v>
      </c>
      <c r="G39" s="10">
        <v>118.83</v>
      </c>
      <c r="H39" s="10">
        <f t="shared" si="5"/>
        <v>29.7075</v>
      </c>
      <c r="I39" s="10">
        <v>78.6</v>
      </c>
      <c r="J39" s="10">
        <f t="shared" si="4"/>
        <v>39.3</v>
      </c>
      <c r="K39" s="10">
        <f t="shared" si="7"/>
        <v>69.0075</v>
      </c>
      <c r="L39" s="10">
        <v>3</v>
      </c>
      <c r="M39" s="10" t="s">
        <v>133</v>
      </c>
    </row>
    <row r="40" spans="1:13" ht="34.5" customHeight="1">
      <c r="A40" s="10">
        <v>37</v>
      </c>
      <c r="B40" s="10" t="s">
        <v>98</v>
      </c>
      <c r="C40" s="10" t="s">
        <v>8</v>
      </c>
      <c r="D40" s="10" t="s">
        <v>99</v>
      </c>
      <c r="E40" s="10" t="s">
        <v>17</v>
      </c>
      <c r="F40" s="10" t="s">
        <v>94</v>
      </c>
      <c r="G40" s="10">
        <v>121.67</v>
      </c>
      <c r="H40" s="10">
        <f>G40*0.25</f>
        <v>30.4175</v>
      </c>
      <c r="I40" s="10">
        <v>76.8</v>
      </c>
      <c r="J40" s="10">
        <f>I40*0.5</f>
        <v>38.4</v>
      </c>
      <c r="K40" s="10">
        <f t="shared" si="7"/>
        <v>68.8175</v>
      </c>
      <c r="L40" s="10">
        <v>4</v>
      </c>
      <c r="M40" s="10"/>
    </row>
    <row r="41" spans="1:13" ht="34.5" customHeight="1">
      <c r="A41" s="10">
        <v>38</v>
      </c>
      <c r="B41" s="10" t="s">
        <v>100</v>
      </c>
      <c r="C41" s="10" t="s">
        <v>8</v>
      </c>
      <c r="D41" s="10" t="s">
        <v>101</v>
      </c>
      <c r="E41" s="10" t="s">
        <v>17</v>
      </c>
      <c r="F41" s="10" t="s">
        <v>102</v>
      </c>
      <c r="G41" s="10">
        <v>123.67</v>
      </c>
      <c r="H41" s="10">
        <f>G41*0.25</f>
        <v>30.9175</v>
      </c>
      <c r="I41" s="10">
        <v>85</v>
      </c>
      <c r="J41" s="10">
        <f>I41*0.5</f>
        <v>42.5</v>
      </c>
      <c r="K41" s="10">
        <f t="shared" si="7"/>
        <v>73.4175</v>
      </c>
      <c r="L41" s="10">
        <v>1</v>
      </c>
      <c r="M41" s="10" t="s">
        <v>134</v>
      </c>
    </row>
    <row r="42" spans="1:13" ht="34.5" customHeight="1">
      <c r="A42" s="10">
        <v>39</v>
      </c>
      <c r="B42" s="10" t="s">
        <v>103</v>
      </c>
      <c r="C42" s="10" t="s">
        <v>9</v>
      </c>
      <c r="D42" s="10" t="s">
        <v>104</v>
      </c>
      <c r="E42" s="10" t="s">
        <v>17</v>
      </c>
      <c r="F42" s="10" t="s">
        <v>102</v>
      </c>
      <c r="G42" s="10">
        <v>130.67</v>
      </c>
      <c r="H42" s="10">
        <f t="shared" si="5"/>
        <v>32.6675</v>
      </c>
      <c r="I42" s="10">
        <v>77</v>
      </c>
      <c r="J42" s="10">
        <f t="shared" si="4"/>
        <v>38.5</v>
      </c>
      <c r="K42" s="10">
        <f t="shared" si="7"/>
        <v>71.16749999999999</v>
      </c>
      <c r="L42" s="10">
        <v>2</v>
      </c>
      <c r="M42" s="10"/>
    </row>
    <row r="43" spans="1:13" ht="34.5" customHeight="1">
      <c r="A43" s="10">
        <v>40</v>
      </c>
      <c r="B43" s="10" t="s">
        <v>105</v>
      </c>
      <c r="C43" s="10" t="s">
        <v>9</v>
      </c>
      <c r="D43" s="10" t="s">
        <v>106</v>
      </c>
      <c r="E43" s="10" t="s">
        <v>17</v>
      </c>
      <c r="F43" s="10" t="s">
        <v>102</v>
      </c>
      <c r="G43" s="10">
        <v>119</v>
      </c>
      <c r="H43" s="10">
        <f t="shared" si="5"/>
        <v>29.75</v>
      </c>
      <c r="I43" s="10">
        <v>76.6</v>
      </c>
      <c r="J43" s="10">
        <f t="shared" si="4"/>
        <v>38.3</v>
      </c>
      <c r="K43" s="10">
        <f t="shared" si="7"/>
        <v>68.05</v>
      </c>
      <c r="L43" s="10">
        <v>3</v>
      </c>
      <c r="M43" s="10" t="s">
        <v>135</v>
      </c>
    </row>
    <row r="44" spans="1:13" ht="34.5" customHeight="1">
      <c r="A44" s="10">
        <v>41</v>
      </c>
      <c r="B44" s="10" t="s">
        <v>139</v>
      </c>
      <c r="C44" s="10" t="s">
        <v>8</v>
      </c>
      <c r="D44" s="10" t="s">
        <v>140</v>
      </c>
      <c r="E44" s="10" t="s">
        <v>138</v>
      </c>
      <c r="F44" s="10" t="s">
        <v>36</v>
      </c>
      <c r="G44" s="10">
        <v>133.5</v>
      </c>
      <c r="H44" s="10">
        <f>G44*0.25</f>
        <v>33.375</v>
      </c>
      <c r="I44" s="10">
        <v>82</v>
      </c>
      <c r="J44" s="10">
        <f>I44*0.5</f>
        <v>41</v>
      </c>
      <c r="K44" s="10">
        <f>H44++J44</f>
        <v>74.375</v>
      </c>
      <c r="L44" s="10">
        <v>1</v>
      </c>
      <c r="M44" s="12" t="s">
        <v>109</v>
      </c>
    </row>
    <row r="45" spans="1:13" ht="34.5" customHeight="1">
      <c r="A45" s="10">
        <v>42</v>
      </c>
      <c r="B45" s="10" t="s">
        <v>136</v>
      </c>
      <c r="C45" s="10" t="s">
        <v>9</v>
      </c>
      <c r="D45" s="10" t="s">
        <v>137</v>
      </c>
      <c r="E45" s="10" t="s">
        <v>138</v>
      </c>
      <c r="F45" s="10" t="s">
        <v>36</v>
      </c>
      <c r="G45" s="10">
        <v>136.33</v>
      </c>
      <c r="H45" s="10">
        <f>G45*0.25</f>
        <v>34.0825</v>
      </c>
      <c r="I45" s="10">
        <v>77.8</v>
      </c>
      <c r="J45" s="10">
        <f>I45*0.5</f>
        <v>38.9</v>
      </c>
      <c r="K45" s="10">
        <f>H45+J45</f>
        <v>72.9825</v>
      </c>
      <c r="L45" s="10">
        <v>2</v>
      </c>
      <c r="M45" s="12"/>
    </row>
    <row r="46" spans="1:13" ht="34.5" customHeight="1">
      <c r="A46" s="10">
        <v>43</v>
      </c>
      <c r="B46" s="10" t="s">
        <v>141</v>
      </c>
      <c r="C46" s="10" t="s">
        <v>9</v>
      </c>
      <c r="D46" s="10" t="s">
        <v>142</v>
      </c>
      <c r="E46" s="10" t="s">
        <v>138</v>
      </c>
      <c r="F46" s="10" t="s">
        <v>36</v>
      </c>
      <c r="G46" s="10">
        <v>131.67</v>
      </c>
      <c r="H46" s="10">
        <f aca="true" t="shared" si="8" ref="H46:H64">G46*0.25</f>
        <v>32.9175</v>
      </c>
      <c r="I46" s="10">
        <v>79.8</v>
      </c>
      <c r="J46" s="10">
        <f aca="true" t="shared" si="9" ref="J46:J85">I46*0.5</f>
        <v>39.9</v>
      </c>
      <c r="K46" s="10">
        <f>H46+J46</f>
        <v>72.8175</v>
      </c>
      <c r="L46" s="10">
        <v>3</v>
      </c>
      <c r="M46" s="12"/>
    </row>
    <row r="47" spans="1:13" ht="34.5" customHeight="1">
      <c r="A47" s="10">
        <v>44</v>
      </c>
      <c r="B47" s="10" t="s">
        <v>146</v>
      </c>
      <c r="C47" s="10" t="s">
        <v>8</v>
      </c>
      <c r="D47" s="10" t="s">
        <v>147</v>
      </c>
      <c r="E47" s="10" t="s">
        <v>148</v>
      </c>
      <c r="F47" s="10" t="s">
        <v>36</v>
      </c>
      <c r="G47" s="10">
        <v>135.33</v>
      </c>
      <c r="H47" s="10">
        <f>G47*0.25</f>
        <v>33.8325</v>
      </c>
      <c r="I47" s="10">
        <v>87.8</v>
      </c>
      <c r="J47" s="10">
        <f>I47*0.5</f>
        <v>43.9</v>
      </c>
      <c r="K47" s="10">
        <f>H47+J47</f>
        <v>77.7325</v>
      </c>
      <c r="L47" s="10">
        <v>1</v>
      </c>
      <c r="M47" s="12" t="s">
        <v>109</v>
      </c>
    </row>
    <row r="48" spans="1:13" ht="34.5" customHeight="1">
      <c r="A48" s="10">
        <v>45</v>
      </c>
      <c r="B48" s="10" t="s">
        <v>143</v>
      </c>
      <c r="C48" s="10" t="s">
        <v>9</v>
      </c>
      <c r="D48" s="10" t="s">
        <v>144</v>
      </c>
      <c r="E48" s="10" t="s">
        <v>145</v>
      </c>
      <c r="F48" s="10" t="s">
        <v>36</v>
      </c>
      <c r="G48" s="10">
        <v>135.83</v>
      </c>
      <c r="H48" s="10">
        <f t="shared" si="8"/>
        <v>33.9575</v>
      </c>
      <c r="I48" s="10">
        <v>83.8</v>
      </c>
      <c r="J48" s="10">
        <f t="shared" si="9"/>
        <v>41.9</v>
      </c>
      <c r="K48" s="10">
        <f>H48++J48</f>
        <v>75.8575</v>
      </c>
      <c r="L48" s="10">
        <v>2</v>
      </c>
      <c r="M48" s="12"/>
    </row>
    <row r="49" spans="1:13" ht="34.5" customHeight="1">
      <c r="A49" s="10">
        <v>46</v>
      </c>
      <c r="B49" s="10" t="s">
        <v>149</v>
      </c>
      <c r="C49" s="10" t="s">
        <v>9</v>
      </c>
      <c r="D49" s="10" t="s">
        <v>150</v>
      </c>
      <c r="E49" s="10" t="s">
        <v>145</v>
      </c>
      <c r="F49" s="10" t="s">
        <v>36</v>
      </c>
      <c r="G49" s="10">
        <v>132</v>
      </c>
      <c r="H49" s="10">
        <f t="shared" si="8"/>
        <v>33</v>
      </c>
      <c r="I49" s="10">
        <v>84.8</v>
      </c>
      <c r="J49" s="10">
        <f t="shared" si="9"/>
        <v>42.4</v>
      </c>
      <c r="K49" s="10">
        <f>H49++J49</f>
        <v>75.4</v>
      </c>
      <c r="L49" s="10">
        <v>3</v>
      </c>
      <c r="M49" s="12"/>
    </row>
    <row r="50" spans="1:13" ht="34.5" customHeight="1">
      <c r="A50" s="10">
        <v>47</v>
      </c>
      <c r="B50" s="10" t="s">
        <v>155</v>
      </c>
      <c r="C50" s="10" t="s">
        <v>9</v>
      </c>
      <c r="D50" s="10" t="s">
        <v>156</v>
      </c>
      <c r="E50" s="10" t="s">
        <v>153</v>
      </c>
      <c r="F50" s="10" t="s">
        <v>154</v>
      </c>
      <c r="G50" s="10">
        <v>109.83</v>
      </c>
      <c r="H50" s="10">
        <f t="shared" si="8"/>
        <v>27.4575</v>
      </c>
      <c r="I50" s="10">
        <v>79.6</v>
      </c>
      <c r="J50" s="10">
        <f t="shared" si="9"/>
        <v>39.8</v>
      </c>
      <c r="K50" s="10">
        <f>H50++J50</f>
        <v>67.2575</v>
      </c>
      <c r="L50" s="10">
        <v>1</v>
      </c>
      <c r="M50" s="12" t="s">
        <v>109</v>
      </c>
    </row>
    <row r="51" spans="1:13" ht="34.5" customHeight="1">
      <c r="A51" s="10">
        <v>48</v>
      </c>
      <c r="B51" s="10" t="s">
        <v>157</v>
      </c>
      <c r="C51" s="10" t="s">
        <v>158</v>
      </c>
      <c r="D51" s="10">
        <v>11201074409</v>
      </c>
      <c r="E51" s="10" t="s">
        <v>153</v>
      </c>
      <c r="F51" s="10" t="s">
        <v>154</v>
      </c>
      <c r="G51" s="10">
        <v>106.67</v>
      </c>
      <c r="H51" s="10">
        <f>G51*0.25</f>
        <v>26.6675</v>
      </c>
      <c r="I51" s="10">
        <v>73.6</v>
      </c>
      <c r="J51" s="10">
        <f t="shared" si="9"/>
        <v>36.8</v>
      </c>
      <c r="K51" s="10">
        <f>H51+J51</f>
        <v>63.4675</v>
      </c>
      <c r="L51" s="10">
        <v>2</v>
      </c>
      <c r="M51" s="12"/>
    </row>
    <row r="52" spans="1:13" ht="34.5" customHeight="1">
      <c r="A52" s="10">
        <v>49</v>
      </c>
      <c r="B52" s="10" t="s">
        <v>151</v>
      </c>
      <c r="C52" s="10" t="s">
        <v>8</v>
      </c>
      <c r="D52" s="10" t="s">
        <v>152</v>
      </c>
      <c r="E52" s="10" t="s">
        <v>153</v>
      </c>
      <c r="F52" s="10" t="s">
        <v>154</v>
      </c>
      <c r="G52" s="10">
        <v>110.17</v>
      </c>
      <c r="H52" s="10">
        <f>G52*0.25</f>
        <v>27.5425</v>
      </c>
      <c r="I52" s="10">
        <v>68.8</v>
      </c>
      <c r="J52" s="10">
        <f>I52*0.5</f>
        <v>34.4</v>
      </c>
      <c r="K52" s="10">
        <f>H52+J52</f>
        <v>61.942499999999995</v>
      </c>
      <c r="L52" s="10">
        <v>3</v>
      </c>
      <c r="M52" s="12"/>
    </row>
    <row r="53" spans="1:13" ht="34.5" customHeight="1">
      <c r="A53" s="10">
        <v>50</v>
      </c>
      <c r="B53" s="10" t="s">
        <v>159</v>
      </c>
      <c r="C53" s="10" t="s">
        <v>8</v>
      </c>
      <c r="D53" s="10" t="s">
        <v>160</v>
      </c>
      <c r="E53" s="10" t="s">
        <v>161</v>
      </c>
      <c r="F53" s="10" t="s">
        <v>162</v>
      </c>
      <c r="G53" s="10">
        <v>116</v>
      </c>
      <c r="H53" s="10">
        <f t="shared" si="8"/>
        <v>29</v>
      </c>
      <c r="I53" s="10">
        <v>80.6</v>
      </c>
      <c r="J53" s="10">
        <f t="shared" si="9"/>
        <v>40.3</v>
      </c>
      <c r="K53" s="10">
        <f>H53++J53</f>
        <v>69.3</v>
      </c>
      <c r="L53" s="10">
        <v>1</v>
      </c>
      <c r="M53" s="12" t="s">
        <v>109</v>
      </c>
    </row>
    <row r="54" spans="1:13" ht="34.5" customHeight="1">
      <c r="A54" s="10">
        <v>51</v>
      </c>
      <c r="B54" s="10" t="s">
        <v>165</v>
      </c>
      <c r="C54" s="10" t="s">
        <v>8</v>
      </c>
      <c r="D54" s="10" t="s">
        <v>166</v>
      </c>
      <c r="E54" s="10" t="s">
        <v>161</v>
      </c>
      <c r="F54" s="10" t="s">
        <v>162</v>
      </c>
      <c r="G54" s="10">
        <v>112.5</v>
      </c>
      <c r="H54" s="10">
        <f>G54*0.25</f>
        <v>28.125</v>
      </c>
      <c r="I54" s="10">
        <v>77.6</v>
      </c>
      <c r="J54" s="10">
        <f>I54*0.5</f>
        <v>38.8</v>
      </c>
      <c r="K54" s="10">
        <f>H54++J54</f>
        <v>66.925</v>
      </c>
      <c r="L54" s="10">
        <v>2</v>
      </c>
      <c r="M54" s="12"/>
    </row>
    <row r="55" spans="1:13" ht="34.5" customHeight="1">
      <c r="A55" s="10">
        <v>52</v>
      </c>
      <c r="B55" s="10" t="s">
        <v>163</v>
      </c>
      <c r="C55" s="10" t="s">
        <v>9</v>
      </c>
      <c r="D55" s="10" t="s">
        <v>164</v>
      </c>
      <c r="E55" s="10" t="s">
        <v>161</v>
      </c>
      <c r="F55" s="10" t="s">
        <v>162</v>
      </c>
      <c r="G55" s="10">
        <v>114.17</v>
      </c>
      <c r="H55" s="10">
        <f t="shared" si="8"/>
        <v>28.5425</v>
      </c>
      <c r="I55" s="10">
        <v>74.4</v>
      </c>
      <c r="J55" s="10">
        <f t="shared" si="9"/>
        <v>37.2</v>
      </c>
      <c r="K55" s="10">
        <f>H55+J55</f>
        <v>65.7425</v>
      </c>
      <c r="L55" s="10">
        <v>3</v>
      </c>
      <c r="M55" s="12"/>
    </row>
    <row r="56" spans="1:13" ht="34.5" customHeight="1">
      <c r="A56" s="10">
        <v>53</v>
      </c>
      <c r="B56" s="10" t="s">
        <v>167</v>
      </c>
      <c r="C56" s="10" t="s">
        <v>9</v>
      </c>
      <c r="D56" s="10" t="s">
        <v>168</v>
      </c>
      <c r="E56" s="10" t="s">
        <v>169</v>
      </c>
      <c r="F56" s="10" t="s">
        <v>170</v>
      </c>
      <c r="G56" s="10">
        <v>134.67</v>
      </c>
      <c r="H56" s="10">
        <f t="shared" si="8"/>
        <v>33.6675</v>
      </c>
      <c r="I56" s="10">
        <v>86.2</v>
      </c>
      <c r="J56" s="10">
        <f t="shared" si="9"/>
        <v>43.1</v>
      </c>
      <c r="K56" s="10">
        <f>H56+J56</f>
        <v>76.7675</v>
      </c>
      <c r="L56" s="10">
        <v>1</v>
      </c>
      <c r="M56" s="12" t="s">
        <v>109</v>
      </c>
    </row>
    <row r="57" spans="1:13" ht="34.5" customHeight="1">
      <c r="A57" s="10">
        <v>54</v>
      </c>
      <c r="B57" s="10" t="s">
        <v>171</v>
      </c>
      <c r="C57" s="10" t="s">
        <v>9</v>
      </c>
      <c r="D57" s="10" t="s">
        <v>172</v>
      </c>
      <c r="E57" s="10" t="s">
        <v>169</v>
      </c>
      <c r="F57" s="10" t="s">
        <v>170</v>
      </c>
      <c r="G57" s="10">
        <v>128.33</v>
      </c>
      <c r="H57" s="10">
        <f t="shared" si="8"/>
        <v>32.0825</v>
      </c>
      <c r="I57" s="10">
        <v>86</v>
      </c>
      <c r="J57" s="10">
        <f t="shared" si="9"/>
        <v>43</v>
      </c>
      <c r="K57" s="10">
        <f>H57++J57</f>
        <v>75.08250000000001</v>
      </c>
      <c r="L57" s="10">
        <v>2</v>
      </c>
      <c r="M57" s="12"/>
    </row>
    <row r="58" spans="1:13" ht="34.5" customHeight="1">
      <c r="A58" s="10">
        <v>55</v>
      </c>
      <c r="B58" s="10" t="s">
        <v>173</v>
      </c>
      <c r="C58" s="10" t="s">
        <v>9</v>
      </c>
      <c r="D58" s="10" t="s">
        <v>174</v>
      </c>
      <c r="E58" s="10" t="s">
        <v>169</v>
      </c>
      <c r="F58" s="10" t="s">
        <v>170</v>
      </c>
      <c r="G58" s="10">
        <v>123.33</v>
      </c>
      <c r="H58" s="10">
        <f t="shared" si="8"/>
        <v>30.8325</v>
      </c>
      <c r="I58" s="10">
        <v>85.4</v>
      </c>
      <c r="J58" s="10">
        <f t="shared" si="9"/>
        <v>42.7</v>
      </c>
      <c r="K58" s="10">
        <f>H58+J58</f>
        <v>73.5325</v>
      </c>
      <c r="L58" s="10">
        <v>3</v>
      </c>
      <c r="M58" s="12"/>
    </row>
    <row r="59" spans="1:13" ht="34.5" customHeight="1">
      <c r="A59" s="10">
        <v>56</v>
      </c>
      <c r="B59" s="10" t="s">
        <v>179</v>
      </c>
      <c r="C59" s="10" t="s">
        <v>9</v>
      </c>
      <c r="D59" s="10" t="s">
        <v>180</v>
      </c>
      <c r="E59" s="10" t="s">
        <v>177</v>
      </c>
      <c r="F59" s="10" t="s">
        <v>178</v>
      </c>
      <c r="G59" s="10">
        <v>127.5</v>
      </c>
      <c r="H59" s="10">
        <f t="shared" si="8"/>
        <v>31.875</v>
      </c>
      <c r="I59" s="10">
        <v>79.4</v>
      </c>
      <c r="J59" s="10">
        <f t="shared" si="9"/>
        <v>39.7</v>
      </c>
      <c r="K59" s="10">
        <f>H59+J59</f>
        <v>71.575</v>
      </c>
      <c r="L59" s="10">
        <v>1</v>
      </c>
      <c r="M59" s="12" t="s">
        <v>109</v>
      </c>
    </row>
    <row r="60" spans="1:13" ht="34.5" customHeight="1">
      <c r="A60" s="10">
        <v>57</v>
      </c>
      <c r="B60" s="10" t="s">
        <v>181</v>
      </c>
      <c r="C60" s="10" t="s">
        <v>9</v>
      </c>
      <c r="D60" s="10" t="s">
        <v>182</v>
      </c>
      <c r="E60" s="10" t="s">
        <v>177</v>
      </c>
      <c r="F60" s="10" t="s">
        <v>178</v>
      </c>
      <c r="G60" s="10">
        <v>126.33</v>
      </c>
      <c r="H60" s="10">
        <f t="shared" si="8"/>
        <v>31.5825</v>
      </c>
      <c r="I60" s="10">
        <v>77.8</v>
      </c>
      <c r="J60" s="10">
        <f t="shared" si="9"/>
        <v>38.9</v>
      </c>
      <c r="K60" s="10">
        <f>H60++J60</f>
        <v>70.4825</v>
      </c>
      <c r="L60" s="10">
        <v>2</v>
      </c>
      <c r="M60" s="12"/>
    </row>
    <row r="61" spans="1:13" ht="34.5" customHeight="1">
      <c r="A61" s="10">
        <v>58</v>
      </c>
      <c r="B61" s="10" t="s">
        <v>175</v>
      </c>
      <c r="C61" s="10" t="s">
        <v>8</v>
      </c>
      <c r="D61" s="10" t="s">
        <v>176</v>
      </c>
      <c r="E61" s="10" t="s">
        <v>177</v>
      </c>
      <c r="F61" s="10" t="s">
        <v>178</v>
      </c>
      <c r="G61" s="10">
        <v>129.5</v>
      </c>
      <c r="H61" s="10">
        <f>G61*0.25</f>
        <v>32.375</v>
      </c>
      <c r="I61" s="10">
        <v>73.4</v>
      </c>
      <c r="J61" s="10">
        <f>I61*0.5</f>
        <v>36.7</v>
      </c>
      <c r="K61" s="10">
        <f>H61++J61</f>
        <v>69.075</v>
      </c>
      <c r="L61" s="10">
        <v>3</v>
      </c>
      <c r="M61" s="12"/>
    </row>
    <row r="62" spans="1:13" ht="34.5" customHeight="1">
      <c r="A62" s="10">
        <v>59</v>
      </c>
      <c r="B62" s="10" t="s">
        <v>183</v>
      </c>
      <c r="C62" s="10" t="s">
        <v>9</v>
      </c>
      <c r="D62" s="10" t="s">
        <v>184</v>
      </c>
      <c r="E62" s="10" t="s">
        <v>185</v>
      </c>
      <c r="F62" s="10" t="s">
        <v>186</v>
      </c>
      <c r="G62" s="10">
        <v>121.33</v>
      </c>
      <c r="H62" s="10">
        <f t="shared" si="8"/>
        <v>30.3325</v>
      </c>
      <c r="I62" s="10">
        <v>86.4</v>
      </c>
      <c r="J62" s="10">
        <f t="shared" si="9"/>
        <v>43.2</v>
      </c>
      <c r="K62" s="10">
        <f>H62+J62</f>
        <v>73.5325</v>
      </c>
      <c r="L62" s="10">
        <v>1</v>
      </c>
      <c r="M62" s="12" t="s">
        <v>109</v>
      </c>
    </row>
    <row r="63" spans="1:13" ht="34.5" customHeight="1">
      <c r="A63" s="10">
        <v>60</v>
      </c>
      <c r="B63" s="10" t="s">
        <v>189</v>
      </c>
      <c r="C63" s="10" t="s">
        <v>8</v>
      </c>
      <c r="D63" s="10" t="s">
        <v>190</v>
      </c>
      <c r="E63" s="10" t="s">
        <v>185</v>
      </c>
      <c r="F63" s="10" t="s">
        <v>186</v>
      </c>
      <c r="G63" s="10">
        <v>120</v>
      </c>
      <c r="H63" s="10">
        <f>G63*0.25</f>
        <v>30</v>
      </c>
      <c r="I63" s="10">
        <v>83.2</v>
      </c>
      <c r="J63" s="10">
        <f>I63*0.5</f>
        <v>41.6</v>
      </c>
      <c r="K63" s="10">
        <f>H63+J63</f>
        <v>71.6</v>
      </c>
      <c r="L63" s="10">
        <v>2</v>
      </c>
      <c r="M63" s="12"/>
    </row>
    <row r="64" spans="1:13" ht="34.5" customHeight="1">
      <c r="A64" s="10">
        <v>61</v>
      </c>
      <c r="B64" s="10" t="s">
        <v>187</v>
      </c>
      <c r="C64" s="10" t="s">
        <v>9</v>
      </c>
      <c r="D64" s="10" t="s">
        <v>188</v>
      </c>
      <c r="E64" s="10" t="s">
        <v>185</v>
      </c>
      <c r="F64" s="10" t="s">
        <v>186</v>
      </c>
      <c r="G64" s="10">
        <v>121.17</v>
      </c>
      <c r="H64" s="10">
        <f t="shared" si="8"/>
        <v>30.2925</v>
      </c>
      <c r="I64" s="10">
        <v>82</v>
      </c>
      <c r="J64" s="10">
        <f t="shared" si="9"/>
        <v>41</v>
      </c>
      <c r="K64" s="10">
        <f>H64++J64</f>
        <v>71.2925</v>
      </c>
      <c r="L64" s="10">
        <v>3</v>
      </c>
      <c r="M64" s="12"/>
    </row>
    <row r="65" spans="1:13" ht="34.5" customHeight="1">
      <c r="A65" s="10">
        <v>62</v>
      </c>
      <c r="B65" s="13" t="s">
        <v>192</v>
      </c>
      <c r="C65" s="13" t="s">
        <v>8</v>
      </c>
      <c r="D65" s="13" t="s">
        <v>193</v>
      </c>
      <c r="E65" s="13" t="s">
        <v>17</v>
      </c>
      <c r="F65" s="13" t="s">
        <v>194</v>
      </c>
      <c r="G65" s="10">
        <v>127.33</v>
      </c>
      <c r="H65" s="10">
        <f>G65*0.25</f>
        <v>31.8325</v>
      </c>
      <c r="I65" s="10">
        <v>81.8</v>
      </c>
      <c r="J65" s="10">
        <f t="shared" si="9"/>
        <v>40.9</v>
      </c>
      <c r="K65" s="10">
        <f>H65++J65</f>
        <v>72.7325</v>
      </c>
      <c r="L65" s="13">
        <v>1</v>
      </c>
      <c r="M65" s="13" t="s">
        <v>239</v>
      </c>
    </row>
    <row r="66" spans="1:13" ht="34.5" customHeight="1">
      <c r="A66" s="10">
        <v>63</v>
      </c>
      <c r="B66" s="13" t="s">
        <v>195</v>
      </c>
      <c r="C66" s="13" t="s">
        <v>8</v>
      </c>
      <c r="D66" s="13" t="s">
        <v>196</v>
      </c>
      <c r="E66" s="13" t="s">
        <v>17</v>
      </c>
      <c r="F66" s="13" t="s">
        <v>194</v>
      </c>
      <c r="G66" s="10">
        <v>120.67</v>
      </c>
      <c r="H66" s="10">
        <f>G66*0.25</f>
        <v>30.1675</v>
      </c>
      <c r="I66" s="10">
        <v>82.4</v>
      </c>
      <c r="J66" s="10">
        <f t="shared" si="9"/>
        <v>41.2</v>
      </c>
      <c r="K66" s="10">
        <f>H66++J66</f>
        <v>71.3675</v>
      </c>
      <c r="L66" s="13">
        <v>2</v>
      </c>
      <c r="M66" s="13" t="s">
        <v>240</v>
      </c>
    </row>
    <row r="67" spans="1:13" ht="34.5" customHeight="1">
      <c r="A67" s="10">
        <v>64</v>
      </c>
      <c r="B67" s="13" t="s">
        <v>197</v>
      </c>
      <c r="C67" s="13" t="s">
        <v>8</v>
      </c>
      <c r="D67" s="13" t="s">
        <v>198</v>
      </c>
      <c r="E67" s="13" t="s">
        <v>17</v>
      </c>
      <c r="F67" s="13" t="s">
        <v>194</v>
      </c>
      <c r="G67" s="10">
        <v>118.83</v>
      </c>
      <c r="H67" s="10">
        <f aca="true" t="shared" si="10" ref="H67:H85">G67*0.25</f>
        <v>29.7075</v>
      </c>
      <c r="I67" s="10">
        <v>77.4</v>
      </c>
      <c r="J67" s="10">
        <f t="shared" si="9"/>
        <v>38.7</v>
      </c>
      <c r="K67" s="10">
        <f>H67++J67</f>
        <v>68.4075</v>
      </c>
      <c r="L67" s="13">
        <v>3</v>
      </c>
      <c r="M67" s="13"/>
    </row>
    <row r="68" spans="1:13" ht="34.5" customHeight="1">
      <c r="A68" s="10">
        <v>65</v>
      </c>
      <c r="B68" s="13" t="s">
        <v>199</v>
      </c>
      <c r="C68" s="13" t="s">
        <v>8</v>
      </c>
      <c r="D68" s="13" t="s">
        <v>200</v>
      </c>
      <c r="E68" s="13" t="s">
        <v>17</v>
      </c>
      <c r="F68" s="13" t="s">
        <v>194</v>
      </c>
      <c r="G68" s="10">
        <v>114</v>
      </c>
      <c r="H68" s="10">
        <f t="shared" si="10"/>
        <v>28.5</v>
      </c>
      <c r="I68" s="10">
        <v>79.4</v>
      </c>
      <c r="J68" s="10">
        <f t="shared" si="9"/>
        <v>39.7</v>
      </c>
      <c r="K68" s="10">
        <f>H68++J68</f>
        <v>68.2</v>
      </c>
      <c r="L68" s="13">
        <v>4</v>
      </c>
      <c r="M68" s="13"/>
    </row>
    <row r="69" spans="1:13" ht="34.5" customHeight="1">
      <c r="A69" s="10">
        <v>66</v>
      </c>
      <c r="B69" s="13" t="s">
        <v>203</v>
      </c>
      <c r="C69" s="13" t="s">
        <v>8</v>
      </c>
      <c r="D69" s="13" t="s">
        <v>204</v>
      </c>
      <c r="E69" s="13" t="s">
        <v>17</v>
      </c>
      <c r="F69" s="13" t="s">
        <v>194</v>
      </c>
      <c r="G69" s="10">
        <v>110.83</v>
      </c>
      <c r="H69" s="10">
        <f>G69*0.25</f>
        <v>27.7075</v>
      </c>
      <c r="I69" s="10">
        <v>80.2</v>
      </c>
      <c r="J69" s="10">
        <f>I69*0.5</f>
        <v>40.1</v>
      </c>
      <c r="K69" s="10">
        <f>H69+J69</f>
        <v>67.8075</v>
      </c>
      <c r="L69" s="13">
        <v>5</v>
      </c>
      <c r="M69" s="13"/>
    </row>
    <row r="70" spans="1:13" ht="34.5" customHeight="1">
      <c r="A70" s="10">
        <v>67</v>
      </c>
      <c r="B70" s="13" t="s">
        <v>201</v>
      </c>
      <c r="C70" s="13" t="s">
        <v>8</v>
      </c>
      <c r="D70" s="13" t="s">
        <v>202</v>
      </c>
      <c r="E70" s="13" t="s">
        <v>17</v>
      </c>
      <c r="F70" s="13" t="s">
        <v>194</v>
      </c>
      <c r="G70" s="10">
        <v>113.83</v>
      </c>
      <c r="H70" s="10">
        <f t="shared" si="10"/>
        <v>28.4575</v>
      </c>
      <c r="I70" s="10">
        <v>76.2</v>
      </c>
      <c r="J70" s="10">
        <f t="shared" si="9"/>
        <v>38.1</v>
      </c>
      <c r="K70" s="10">
        <f>H70+J70</f>
        <v>66.5575</v>
      </c>
      <c r="L70" s="13">
        <v>6</v>
      </c>
      <c r="M70" s="13"/>
    </row>
    <row r="71" spans="1:13" ht="34.5" customHeight="1">
      <c r="A71" s="10">
        <v>68</v>
      </c>
      <c r="B71" s="13" t="s">
        <v>205</v>
      </c>
      <c r="C71" s="13" t="s">
        <v>9</v>
      </c>
      <c r="D71" s="13" t="s">
        <v>206</v>
      </c>
      <c r="E71" s="13" t="s">
        <v>17</v>
      </c>
      <c r="F71" s="13" t="s">
        <v>207</v>
      </c>
      <c r="G71" s="10">
        <v>128.5</v>
      </c>
      <c r="H71" s="10">
        <f t="shared" si="10"/>
        <v>32.125</v>
      </c>
      <c r="I71" s="10">
        <v>80.8</v>
      </c>
      <c r="J71" s="10">
        <f t="shared" si="9"/>
        <v>40.4</v>
      </c>
      <c r="K71" s="10">
        <f aca="true" t="shared" si="11" ref="K71:K85">H71+J71</f>
        <v>72.525</v>
      </c>
      <c r="L71" s="13">
        <v>1</v>
      </c>
      <c r="M71" s="13" t="s">
        <v>241</v>
      </c>
    </row>
    <row r="72" spans="1:13" ht="34.5" customHeight="1">
      <c r="A72" s="10">
        <v>69</v>
      </c>
      <c r="B72" s="13" t="s">
        <v>210</v>
      </c>
      <c r="C72" s="13" t="s">
        <v>9</v>
      </c>
      <c r="D72" s="13" t="s">
        <v>211</v>
      </c>
      <c r="E72" s="13" t="s">
        <v>17</v>
      </c>
      <c r="F72" s="13" t="s">
        <v>242</v>
      </c>
      <c r="G72" s="10">
        <v>123.67</v>
      </c>
      <c r="H72" s="10">
        <f t="shared" si="10"/>
        <v>30.9175</v>
      </c>
      <c r="I72" s="10">
        <v>80.4</v>
      </c>
      <c r="J72" s="10">
        <f t="shared" si="9"/>
        <v>40.2</v>
      </c>
      <c r="K72" s="10">
        <f t="shared" si="11"/>
        <v>71.1175</v>
      </c>
      <c r="L72" s="13">
        <v>2</v>
      </c>
      <c r="M72" s="13" t="s">
        <v>243</v>
      </c>
    </row>
    <row r="73" spans="1:13" ht="34.5" customHeight="1">
      <c r="A73" s="10">
        <v>70</v>
      </c>
      <c r="B73" s="13" t="s">
        <v>212</v>
      </c>
      <c r="C73" s="13" t="s">
        <v>9</v>
      </c>
      <c r="D73" s="13" t="s">
        <v>213</v>
      </c>
      <c r="E73" s="13" t="s">
        <v>17</v>
      </c>
      <c r="F73" s="13" t="s">
        <v>207</v>
      </c>
      <c r="G73" s="10">
        <v>121.33</v>
      </c>
      <c r="H73" s="10">
        <f t="shared" si="10"/>
        <v>30.3325</v>
      </c>
      <c r="I73" s="10">
        <v>80.8</v>
      </c>
      <c r="J73" s="10">
        <f t="shared" si="9"/>
        <v>40.4</v>
      </c>
      <c r="K73" s="10">
        <f t="shared" si="11"/>
        <v>70.7325</v>
      </c>
      <c r="L73" s="13">
        <v>3</v>
      </c>
      <c r="M73" s="13"/>
    </row>
    <row r="74" spans="1:13" ht="34.5" customHeight="1">
      <c r="A74" s="10">
        <v>71</v>
      </c>
      <c r="B74" s="13" t="s">
        <v>208</v>
      </c>
      <c r="C74" s="13" t="s">
        <v>9</v>
      </c>
      <c r="D74" s="13" t="s">
        <v>209</v>
      </c>
      <c r="E74" s="13" t="s">
        <v>17</v>
      </c>
      <c r="F74" s="13" t="s">
        <v>207</v>
      </c>
      <c r="G74" s="10">
        <v>125.5</v>
      </c>
      <c r="H74" s="10">
        <f>G74*0.25</f>
        <v>31.375</v>
      </c>
      <c r="I74" s="10">
        <v>76.8</v>
      </c>
      <c r="J74" s="10">
        <f>I74*0.5</f>
        <v>38.4</v>
      </c>
      <c r="K74" s="10">
        <f>H74+J74</f>
        <v>69.775</v>
      </c>
      <c r="L74" s="13">
        <v>4</v>
      </c>
      <c r="M74" s="13"/>
    </row>
    <row r="75" spans="1:13" ht="34.5" customHeight="1">
      <c r="A75" s="10">
        <v>72</v>
      </c>
      <c r="B75" s="13" t="s">
        <v>216</v>
      </c>
      <c r="C75" s="13" t="s">
        <v>9</v>
      </c>
      <c r="D75" s="13" t="s">
        <v>217</v>
      </c>
      <c r="E75" s="13" t="s">
        <v>17</v>
      </c>
      <c r="F75" s="13" t="s">
        <v>207</v>
      </c>
      <c r="G75" s="10">
        <v>118.5</v>
      </c>
      <c r="H75" s="10">
        <f>G75*0.25</f>
        <v>29.625</v>
      </c>
      <c r="I75" s="10">
        <v>78.2</v>
      </c>
      <c r="J75" s="10">
        <f>I75*0.5</f>
        <v>39.1</v>
      </c>
      <c r="K75" s="10">
        <f>H75+J75</f>
        <v>68.725</v>
      </c>
      <c r="L75" s="13">
        <v>5</v>
      </c>
      <c r="M75" s="13"/>
    </row>
    <row r="76" spans="1:13" ht="34.5" customHeight="1">
      <c r="A76" s="10">
        <v>73</v>
      </c>
      <c r="B76" s="13" t="s">
        <v>214</v>
      </c>
      <c r="C76" s="13" t="s">
        <v>9</v>
      </c>
      <c r="D76" s="13" t="s">
        <v>215</v>
      </c>
      <c r="E76" s="13" t="s">
        <v>17</v>
      </c>
      <c r="F76" s="13" t="s">
        <v>207</v>
      </c>
      <c r="G76" s="10">
        <v>119.5</v>
      </c>
      <c r="H76" s="10">
        <f t="shared" si="10"/>
        <v>29.875</v>
      </c>
      <c r="I76" s="10">
        <v>76.4</v>
      </c>
      <c r="J76" s="10">
        <f t="shared" si="9"/>
        <v>38.2</v>
      </c>
      <c r="K76" s="10">
        <f t="shared" si="11"/>
        <v>68.075</v>
      </c>
      <c r="L76" s="13">
        <v>6</v>
      </c>
      <c r="M76" s="13"/>
    </row>
    <row r="77" spans="1:13" ht="34.5" customHeight="1">
      <c r="A77" s="10">
        <v>74</v>
      </c>
      <c r="B77" s="13" t="s">
        <v>223</v>
      </c>
      <c r="C77" s="13" t="s">
        <v>9</v>
      </c>
      <c r="D77" s="13" t="s">
        <v>224</v>
      </c>
      <c r="E77" s="13" t="s">
        <v>17</v>
      </c>
      <c r="F77" s="13" t="s">
        <v>220</v>
      </c>
      <c r="G77" s="10">
        <v>125.5</v>
      </c>
      <c r="H77" s="10">
        <f>G77*0.25</f>
        <v>31.375</v>
      </c>
      <c r="I77" s="10">
        <v>81.4</v>
      </c>
      <c r="J77" s="10">
        <f>I77*0.5</f>
        <v>40.7</v>
      </c>
      <c r="K77" s="10">
        <f>H77+J77</f>
        <v>72.075</v>
      </c>
      <c r="L77" s="13">
        <v>1</v>
      </c>
      <c r="M77" s="13" t="s">
        <v>244</v>
      </c>
    </row>
    <row r="78" spans="1:13" ht="34.5" customHeight="1">
      <c r="A78" s="10">
        <v>75</v>
      </c>
      <c r="B78" s="13" t="s">
        <v>221</v>
      </c>
      <c r="C78" s="13" t="s">
        <v>8</v>
      </c>
      <c r="D78" s="13" t="s">
        <v>222</v>
      </c>
      <c r="E78" s="13" t="s">
        <v>17</v>
      </c>
      <c r="F78" s="13" t="s">
        <v>220</v>
      </c>
      <c r="G78" s="10">
        <v>128.5</v>
      </c>
      <c r="H78" s="10">
        <f t="shared" si="10"/>
        <v>32.125</v>
      </c>
      <c r="I78" s="10">
        <v>77.8</v>
      </c>
      <c r="J78" s="10">
        <f t="shared" si="9"/>
        <v>38.9</v>
      </c>
      <c r="K78" s="10">
        <f t="shared" si="11"/>
        <v>71.025</v>
      </c>
      <c r="L78" s="13">
        <v>2</v>
      </c>
      <c r="M78" s="13" t="s">
        <v>244</v>
      </c>
    </row>
    <row r="79" spans="1:13" ht="34.5" customHeight="1">
      <c r="A79" s="10">
        <v>76</v>
      </c>
      <c r="B79" s="13" t="s">
        <v>218</v>
      </c>
      <c r="C79" s="13" t="s">
        <v>9</v>
      </c>
      <c r="D79" s="13" t="s">
        <v>219</v>
      </c>
      <c r="E79" s="13" t="s">
        <v>17</v>
      </c>
      <c r="F79" s="13" t="s">
        <v>220</v>
      </c>
      <c r="G79" s="10">
        <v>135</v>
      </c>
      <c r="H79" s="10">
        <f>G79*0.25</f>
        <v>33.75</v>
      </c>
      <c r="I79" s="10">
        <v>73.6</v>
      </c>
      <c r="J79" s="10">
        <f>I79*0.5</f>
        <v>36.8</v>
      </c>
      <c r="K79" s="10">
        <f>H79+J79</f>
        <v>70.55</v>
      </c>
      <c r="L79" s="13">
        <v>3</v>
      </c>
      <c r="M79" s="13"/>
    </row>
    <row r="80" spans="1:13" ht="34.5" customHeight="1">
      <c r="A80" s="10">
        <v>77</v>
      </c>
      <c r="B80" s="13" t="s">
        <v>225</v>
      </c>
      <c r="C80" s="13" t="s">
        <v>8</v>
      </c>
      <c r="D80" s="13" t="s">
        <v>226</v>
      </c>
      <c r="E80" s="13" t="s">
        <v>17</v>
      </c>
      <c r="F80" s="13" t="s">
        <v>220</v>
      </c>
      <c r="G80" s="10">
        <v>118</v>
      </c>
      <c r="H80" s="10">
        <f t="shared" si="10"/>
        <v>29.5</v>
      </c>
      <c r="I80" s="10">
        <v>78.2</v>
      </c>
      <c r="J80" s="10">
        <f t="shared" si="9"/>
        <v>39.1</v>
      </c>
      <c r="K80" s="10">
        <f t="shared" si="11"/>
        <v>68.6</v>
      </c>
      <c r="L80" s="13">
        <v>4</v>
      </c>
      <c r="M80" s="13"/>
    </row>
    <row r="81" spans="1:13" ht="34.5" customHeight="1">
      <c r="A81" s="10">
        <v>78</v>
      </c>
      <c r="B81" s="13" t="s">
        <v>229</v>
      </c>
      <c r="C81" s="13" t="s">
        <v>8</v>
      </c>
      <c r="D81" s="13" t="s">
        <v>230</v>
      </c>
      <c r="E81" s="13" t="s">
        <v>17</v>
      </c>
      <c r="F81" s="13" t="s">
        <v>220</v>
      </c>
      <c r="G81" s="10">
        <v>115.5</v>
      </c>
      <c r="H81" s="10">
        <f>G81*0.25</f>
        <v>28.875</v>
      </c>
      <c r="I81" s="10">
        <v>74.2</v>
      </c>
      <c r="J81" s="10">
        <f>I81*0.5</f>
        <v>37.1</v>
      </c>
      <c r="K81" s="10">
        <f>H81+J81</f>
        <v>65.975</v>
      </c>
      <c r="L81" s="13">
        <v>5</v>
      </c>
      <c r="M81" s="13"/>
    </row>
    <row r="82" spans="1:13" ht="34.5" customHeight="1">
      <c r="A82" s="10">
        <v>79</v>
      </c>
      <c r="B82" s="13" t="s">
        <v>227</v>
      </c>
      <c r="C82" s="13" t="s">
        <v>9</v>
      </c>
      <c r="D82" s="13" t="s">
        <v>228</v>
      </c>
      <c r="E82" s="13" t="s">
        <v>17</v>
      </c>
      <c r="F82" s="13" t="s">
        <v>220</v>
      </c>
      <c r="G82" s="10">
        <v>117.5</v>
      </c>
      <c r="H82" s="10">
        <f t="shared" si="10"/>
        <v>29.375</v>
      </c>
      <c r="I82" s="10">
        <v>71.6</v>
      </c>
      <c r="J82" s="10">
        <f t="shared" si="9"/>
        <v>35.8</v>
      </c>
      <c r="K82" s="10">
        <f t="shared" si="11"/>
        <v>65.175</v>
      </c>
      <c r="L82" s="13">
        <v>6</v>
      </c>
      <c r="M82" s="13"/>
    </row>
    <row r="83" spans="1:13" ht="34.5" customHeight="1">
      <c r="A83" s="10">
        <v>80</v>
      </c>
      <c r="B83" s="13" t="s">
        <v>231</v>
      </c>
      <c r="C83" s="13" t="s">
        <v>9</v>
      </c>
      <c r="D83" s="13" t="s">
        <v>232</v>
      </c>
      <c r="E83" s="13" t="s">
        <v>233</v>
      </c>
      <c r="F83" s="13" t="s">
        <v>234</v>
      </c>
      <c r="G83" s="10">
        <v>137.17</v>
      </c>
      <c r="H83" s="10">
        <f t="shared" si="10"/>
        <v>34.2925</v>
      </c>
      <c r="I83" s="10">
        <v>83.2</v>
      </c>
      <c r="J83" s="10">
        <f t="shared" si="9"/>
        <v>41.6</v>
      </c>
      <c r="K83" s="10">
        <f t="shared" si="11"/>
        <v>75.8925</v>
      </c>
      <c r="L83" s="13">
        <v>1</v>
      </c>
      <c r="M83" s="13" t="s">
        <v>245</v>
      </c>
    </row>
    <row r="84" spans="1:13" ht="34.5" customHeight="1">
      <c r="A84" s="10">
        <v>81</v>
      </c>
      <c r="B84" s="13" t="s">
        <v>235</v>
      </c>
      <c r="C84" s="13" t="s">
        <v>8</v>
      </c>
      <c r="D84" s="13" t="s">
        <v>236</v>
      </c>
      <c r="E84" s="13" t="s">
        <v>233</v>
      </c>
      <c r="F84" s="13" t="s">
        <v>234</v>
      </c>
      <c r="G84" s="10">
        <v>136</v>
      </c>
      <c r="H84" s="10">
        <f t="shared" si="10"/>
        <v>34</v>
      </c>
      <c r="I84" s="10">
        <v>83</v>
      </c>
      <c r="J84" s="10">
        <f t="shared" si="9"/>
        <v>41.5</v>
      </c>
      <c r="K84" s="10">
        <f t="shared" si="11"/>
        <v>75.5</v>
      </c>
      <c r="L84" s="13">
        <v>2</v>
      </c>
      <c r="M84" s="13"/>
    </row>
    <row r="85" spans="1:13" ht="34.5" customHeight="1">
      <c r="A85" s="10">
        <v>82</v>
      </c>
      <c r="B85" s="13" t="s">
        <v>237</v>
      </c>
      <c r="C85" s="13" t="s">
        <v>9</v>
      </c>
      <c r="D85" s="13" t="s">
        <v>238</v>
      </c>
      <c r="E85" s="13" t="s">
        <v>233</v>
      </c>
      <c r="F85" s="13" t="s">
        <v>234</v>
      </c>
      <c r="G85" s="10">
        <v>134.67</v>
      </c>
      <c r="H85" s="10">
        <f t="shared" si="10"/>
        <v>33.6675</v>
      </c>
      <c r="I85" s="10">
        <v>75.8</v>
      </c>
      <c r="J85" s="10">
        <f t="shared" si="9"/>
        <v>37.9</v>
      </c>
      <c r="K85" s="10">
        <f t="shared" si="11"/>
        <v>71.5675</v>
      </c>
      <c r="L85" s="13">
        <v>3</v>
      </c>
      <c r="M85" s="13"/>
    </row>
  </sheetData>
  <sheetProtection/>
  <mergeCells count="12">
    <mergeCell ref="L2:L3"/>
    <mergeCell ref="B2:B3"/>
    <mergeCell ref="C2:C3"/>
    <mergeCell ref="E2:E3"/>
    <mergeCell ref="A1:M1"/>
    <mergeCell ref="F2:F3"/>
    <mergeCell ref="M2:M3"/>
    <mergeCell ref="G2:H2"/>
    <mergeCell ref="I2:J2"/>
    <mergeCell ref="K2:K3"/>
    <mergeCell ref="A2:A3"/>
    <mergeCell ref="D2:D3"/>
  </mergeCells>
  <dataValidations count="1">
    <dataValidation allowBlank="1" showErrorMessage="1" prompt="请以&quot;xxxx.xx&quot;格式输时间，如2013.06" sqref="E42:F42 E23:F40 E44:F61 E4:F20 E65:F69 E71:F80 E82:F82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USER-</cp:lastModifiedBy>
  <cp:lastPrinted>2017-06-03T06:49:58Z</cp:lastPrinted>
  <dcterms:created xsi:type="dcterms:W3CDTF">2013-04-17T03:27:50Z</dcterms:created>
  <dcterms:modified xsi:type="dcterms:W3CDTF">2017-06-03T07:34:00Z</dcterms:modified>
  <cp:category/>
  <cp:version/>
  <cp:contentType/>
  <cp:contentStatus/>
</cp:coreProperties>
</file>