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<sst xmlns="http://schemas.openxmlformats.org/spreadsheetml/2006/main" count="131">
  <si>
    <t>2015年上半年四平市拟录用公务员名单</t>
  </si>
  <si>
    <t>报考部门</t>
  </si>
  <si>
    <t>部门
代码</t>
  </si>
  <si>
    <t>报考职位</t>
  </si>
  <si>
    <t>职位代码</t>
  </si>
  <si>
    <t>职位级别</t>
  </si>
  <si>
    <t>招考人数</t>
  </si>
  <si>
    <t>姓名</t>
  </si>
  <si>
    <t>身份证号</t>
  </si>
  <si>
    <t>准考证号</t>
  </si>
  <si>
    <t>性别</t>
  </si>
  <si>
    <t>行政能力</t>
  </si>
  <si>
    <t>申论</t>
  </si>
  <si>
    <t>笔试成绩</t>
  </si>
  <si>
    <t>笔试职位排名</t>
  </si>
  <si>
    <t>面试成绩</t>
  </si>
  <si>
    <t>笔试60%</t>
  </si>
  <si>
    <t>面试40%</t>
  </si>
  <si>
    <t>总成绩</t>
  </si>
  <si>
    <t>名次</t>
  </si>
  <si>
    <t>服务年限</t>
  </si>
  <si>
    <t>四平市森林公安局</t>
  </si>
  <si>
    <t>402006</t>
  </si>
  <si>
    <t>基层执法职位</t>
  </si>
  <si>
    <t>002</t>
  </si>
  <si>
    <t>甲级</t>
  </si>
  <si>
    <t>张基楠</t>
  </si>
  <si>
    <t>220381198802291113</t>
  </si>
  <si>
    <t>40103921</t>
  </si>
  <si>
    <t>男</t>
  </si>
  <si>
    <t>刘润</t>
  </si>
  <si>
    <t>220322199402088110</t>
  </si>
  <si>
    <t>40100430</t>
  </si>
  <si>
    <t>四平市英城监狱</t>
  </si>
  <si>
    <t>402007</t>
  </si>
  <si>
    <t>文字综合职位</t>
  </si>
  <si>
    <t>001</t>
  </si>
  <si>
    <t>王毅琳</t>
  </si>
  <si>
    <t>220204198606291521</t>
  </si>
  <si>
    <t>40102506</t>
  </si>
  <si>
    <t>女</t>
  </si>
  <si>
    <t>会计职位</t>
  </si>
  <si>
    <t>卢月</t>
  </si>
  <si>
    <t>220381199102164820</t>
  </si>
  <si>
    <t>40103306</t>
  </si>
  <si>
    <t>警务管理职位</t>
  </si>
  <si>
    <t>003</t>
  </si>
  <si>
    <t>吴林起</t>
  </si>
  <si>
    <t>220403199110301510</t>
  </si>
  <si>
    <t>40100130</t>
  </si>
  <si>
    <t>马卓</t>
  </si>
  <si>
    <t>220722199310060016</t>
  </si>
  <si>
    <t>40103929</t>
  </si>
  <si>
    <t>四平市节能监察中心</t>
  </si>
  <si>
    <t>402008</t>
  </si>
  <si>
    <t>节能管理职位</t>
  </si>
  <si>
    <t>夏玺程</t>
  </si>
  <si>
    <t>230805199110270618</t>
  </si>
  <si>
    <t>40104410</t>
  </si>
  <si>
    <t>四平市政府采购中心</t>
  </si>
  <si>
    <t>402009</t>
  </si>
  <si>
    <t>财政管理职位</t>
  </si>
  <si>
    <t>许蓝心</t>
  </si>
  <si>
    <t>220302199310110629</t>
  </si>
  <si>
    <t>40100306</t>
  </si>
  <si>
    <t>四平市救助管理站</t>
  </si>
  <si>
    <t>402010</t>
  </si>
  <si>
    <t>网络管理职位</t>
  </si>
  <si>
    <t>阮舰</t>
  </si>
  <si>
    <t>220302198812020426</t>
  </si>
  <si>
    <t>40100705</t>
  </si>
  <si>
    <t>四平市食品药品监督管理局铁西分局</t>
  </si>
  <si>
    <t>402012</t>
  </si>
  <si>
    <t>执法监督职位</t>
  </si>
  <si>
    <t>乙级</t>
  </si>
  <si>
    <t>张旭</t>
  </si>
  <si>
    <t>220322198201307116</t>
  </si>
  <si>
    <t>40206305</t>
  </si>
  <si>
    <t>包星晔</t>
  </si>
  <si>
    <t>152323198811190066</t>
  </si>
  <si>
    <t>40219021</t>
  </si>
  <si>
    <t>四平市食品药品监督管理局铁东分局</t>
  </si>
  <si>
    <t>402011</t>
  </si>
  <si>
    <t>鲁麟</t>
  </si>
  <si>
    <t>220303198805112636</t>
  </si>
  <si>
    <t>40218327</t>
  </si>
  <si>
    <t>食品监管职位</t>
  </si>
  <si>
    <t>颜丽</t>
  </si>
  <si>
    <t>230826198806170225</t>
  </si>
  <si>
    <t>40220802</t>
  </si>
  <si>
    <t>屈慧</t>
  </si>
  <si>
    <t>220524199210050023</t>
  </si>
  <si>
    <t>40215411</t>
  </si>
  <si>
    <t>董春贺</t>
  </si>
  <si>
    <t>230182199209043620</t>
  </si>
  <si>
    <t>40219526</t>
  </si>
  <si>
    <t>靳宏瑞</t>
  </si>
  <si>
    <t>220722199010285811</t>
  </si>
  <si>
    <t>40213704</t>
  </si>
  <si>
    <t>吕波</t>
  </si>
  <si>
    <t>220381198902045040</t>
  </si>
  <si>
    <t>40215610</t>
  </si>
  <si>
    <t>杜娟</t>
  </si>
  <si>
    <t>220322199012263227</t>
  </si>
  <si>
    <t>40219625</t>
  </si>
  <si>
    <t>四平市食品药品监督管理局药品直属分局</t>
  </si>
  <si>
    <t>402014</t>
  </si>
  <si>
    <t>赵俭</t>
  </si>
  <si>
    <t>220322198506270019</t>
  </si>
  <si>
    <t>40212712</t>
  </si>
  <si>
    <t>四平市食品药品监督管理局药品稽查分局</t>
  </si>
  <si>
    <t>402013</t>
  </si>
  <si>
    <t>药品监管职位</t>
  </si>
  <si>
    <t>张弛</t>
  </si>
  <si>
    <t>220303198611282821</t>
  </si>
  <si>
    <t>40209004</t>
  </si>
  <si>
    <t>孙金烨</t>
  </si>
  <si>
    <t>220302198903060247</t>
  </si>
  <si>
    <t>40221924</t>
  </si>
  <si>
    <t>赵婉伊</t>
  </si>
  <si>
    <t>220322199011211185</t>
  </si>
  <si>
    <t>40220701</t>
  </si>
  <si>
    <t>孟庆一</t>
  </si>
  <si>
    <t>220882199007166012</t>
  </si>
  <si>
    <t>40215029</t>
  </si>
  <si>
    <t>张愉</t>
  </si>
  <si>
    <t>152128198908120946</t>
  </si>
  <si>
    <t>40218328</t>
  </si>
  <si>
    <t>张汝昕</t>
  </si>
  <si>
    <t>220302199006020645</t>
  </si>
  <si>
    <t>40213510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</si>
</sst>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9">
    <font>
      <sz val="11"/>
      <color indexed="8"/>
      <name val="宋体"/>
      <family val="2"/>
      <charset val="134"/>
    </font>
    <font>
      <sz val="12"/>
      <color indexed="8"/>
      <name val="宋体"/>
      <family val="7"/>
      <charset val="134"/>
    </font>
    <font>
      <sz val="22"/>
      <color indexed="8"/>
      <name val="黑体"/>
      <family val="2"/>
      <charset val="134"/>
    </font>
    <font>
      <b/>
      <sz val="9"/>
      <color indexed="8"/>
      <name val="仿宋_GB2312"/>
      <family val="3"/>
      <charset val="134"/>
    </font>
    <font>
      <sz val="10"/>
      <name val="宋体"/>
      <family val="7"/>
      <charset val="134"/>
    </font>
    <font>
      <sz val="11"/>
      <color indexed="8"/>
      <name val="宋体"/>
      <family val="7"/>
      <charset val="134"/>
    </font>
    <font>
      <sz val="11"/>
      <name val="宋体"/>
      <family val="7"/>
      <charset val="134"/>
    </font>
    <font>
      <sz val="11"/>
      <name val="宋体"/>
      <family val="2"/>
      <charset val="134"/>
    </font>
    <font>
      <sz val="9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7">
    <cellStyle name="常规" xfId="0" builtinId="0"/>
    <cellStyle name="常规_Sheet1" xfId="1"/>
    <cellStyle name="千位分隔" xfId="2" builtinId="3"/>
    <cellStyle name="货币" xfId="3" builtinId="4"/>
    <cellStyle name="千位分隔[0]" xfId="4" builtinId="6"/>
    <cellStyle name="百分比" xfId="5" builtinId="5"/>
    <cellStyle name="货币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7"/>
  <sheetViews>
    <sheetView tabSelected="1" workbookViewId="0">
      <selection activeCell="O4" sqref="O4"/>
    </sheetView>
  </sheetViews>
  <sheetFormatPr defaultColWidth="9" defaultRowHeight="13.5"/>
  <cols>
    <col min="1" max="1" width="18.375" style="1" customWidth="1"/>
    <col min="2" max="2" width="7.125" customWidth="1"/>
    <col min="4" max="4" width="5" customWidth="1"/>
    <col min="5" max="5" width="4.75" customWidth="1"/>
    <col min="6" max="6" width="4.875" customWidth="1"/>
    <col min="7" max="7" width="5.875" customWidth="1"/>
    <col min="8" max="8" width="23" customWidth="1"/>
    <col min="9" max="9" width="9.125" customWidth="1"/>
    <col min="10" max="10" width="4.625" customWidth="1"/>
    <col min="11" max="11" width="4.75" customWidth="1"/>
    <col min="12" max="12" width="5.25" customWidth="1"/>
    <col min="13" max="13" width="6.375" customWidth="1"/>
    <col min="14" max="14" width="5.75" customWidth="1"/>
    <col min="15" max="15" width="7.125" customWidth="1"/>
    <col min="16" max="16" width="6" customWidth="1"/>
    <col min="17" max="17" width="6.625" style="2" customWidth="1"/>
    <col min="18" max="18" width="5.5" customWidth="1"/>
    <col min="19" max="19" width="5.25" style="3" customWidth="1"/>
    <col min="20" max="20" width="4.625" customWidth="1"/>
  </cols>
  <sheetData>
    <row r="1" ht="39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4"/>
      <c r="S1" s="4"/>
      <c r="T1" s="4"/>
    </row>
    <row r="2" ht="43.5" customHeight="1" spans="1:2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8" t="s">
        <v>17</v>
      </c>
      <c r="R2" s="6" t="s">
        <v>18</v>
      </c>
      <c r="S2" s="6" t="s">
        <v>19</v>
      </c>
      <c r="T2" s="19" t="s">
        <v>20</v>
      </c>
      <c r="U2" s="20"/>
    </row>
    <row r="3" ht="27" customHeight="1" spans="1:20">
      <c r="A3" s="7" t="s">
        <v>21</v>
      </c>
      <c r="B3" s="8" t="s">
        <v>22</v>
      </c>
      <c r="C3" s="9" t="s">
        <v>23</v>
      </c>
      <c r="D3" s="10" t="s">
        <v>24</v>
      </c>
      <c r="E3" s="11" t="s">
        <v>25</v>
      </c>
      <c r="F3" s="10">
        <v>2</v>
      </c>
      <c r="G3" s="10" t="s">
        <v>26</v>
      </c>
      <c r="H3" s="12" t="s">
        <v>27</v>
      </c>
      <c r="I3" s="12" t="s">
        <v>28</v>
      </c>
      <c r="J3" s="10" t="s">
        <v>29</v>
      </c>
      <c r="K3" s="8">
        <v>85.6</v>
      </c>
      <c r="L3" s="8">
        <v>56.5</v>
      </c>
      <c r="M3" s="8">
        <v>142.1</v>
      </c>
      <c r="N3" s="10">
        <v>1</v>
      </c>
      <c r="O3" s="16">
        <v>85</v>
      </c>
      <c r="P3" s="11">
        <f>M3/2*0.6</f>
        <v>42.63</v>
      </c>
      <c r="Q3" s="21">
        <f t="shared" ref="Q3:Q6" si="0">O3*0.4</f>
        <v>34</v>
      </c>
      <c r="R3" s="11">
        <f>P3+Q3</f>
        <v>76.63</v>
      </c>
      <c r="S3" s="22">
        <v>1</v>
      </c>
      <c r="T3" s="11"/>
    </row>
    <row r="4" ht="27" customHeight="1" spans="1:20">
      <c r="A4" s="7" t="s">
        <v>21</v>
      </c>
      <c r="B4" s="8" t="s">
        <v>22</v>
      </c>
      <c r="C4" s="9" t="s">
        <v>23</v>
      </c>
      <c r="D4" s="10" t="s">
        <v>24</v>
      </c>
      <c r="E4" s="11" t="s">
        <v>25</v>
      </c>
      <c r="F4" s="10">
        <v>2</v>
      </c>
      <c r="G4" s="10" t="s">
        <v>30</v>
      </c>
      <c r="H4" s="12" t="s">
        <v>31</v>
      </c>
      <c r="I4" s="12" t="s">
        <v>32</v>
      </c>
      <c r="J4" s="10" t="s">
        <v>29</v>
      </c>
      <c r="K4" s="8">
        <v>61.4</v>
      </c>
      <c r="L4" s="8">
        <v>67</v>
      </c>
      <c r="M4" s="8">
        <v>128.4</v>
      </c>
      <c r="N4" s="10">
        <v>3</v>
      </c>
      <c r="O4" s="16">
        <v>82</v>
      </c>
      <c r="P4" s="11">
        <f t="shared" ref="P4:P17" si="1">M4/2*0.6</f>
        <v>38.52</v>
      </c>
      <c r="Q4" s="21">
        <f>O4*0.4</f>
        <v>32.8</v>
      </c>
      <c r="R4" s="11">
        <f t="shared" ref="R4:R29" si="2">P4+Q4</f>
        <v>71.32</v>
      </c>
      <c r="S4" s="22">
        <v>2</v>
      </c>
      <c r="T4" s="11"/>
    </row>
    <row r="5" ht="27" customHeight="1" spans="1:20">
      <c r="A5" s="7" t="s">
        <v>33</v>
      </c>
      <c r="B5" s="8" t="s">
        <v>34</v>
      </c>
      <c r="C5" s="9" t="s">
        <v>35</v>
      </c>
      <c r="D5" s="10" t="s">
        <v>36</v>
      </c>
      <c r="E5" s="11" t="s">
        <v>25</v>
      </c>
      <c r="F5" s="10">
        <v>1</v>
      </c>
      <c r="G5" s="10" t="s">
        <v>37</v>
      </c>
      <c r="H5" s="12" t="s">
        <v>38</v>
      </c>
      <c r="I5" s="12" t="s">
        <v>39</v>
      </c>
      <c r="J5" s="10" t="s">
        <v>40</v>
      </c>
      <c r="K5" s="8">
        <v>65.5</v>
      </c>
      <c r="L5" s="8">
        <v>74</v>
      </c>
      <c r="M5" s="8">
        <v>139.5</v>
      </c>
      <c r="N5" s="10">
        <v>2</v>
      </c>
      <c r="O5" s="16">
        <v>84</v>
      </c>
      <c r="P5" s="11">
        <f>M5/2*0.6</f>
        <v>41.85</v>
      </c>
      <c r="Q5" s="21">
        <f>O5*0.4</f>
        <v>33.6</v>
      </c>
      <c r="R5" s="11">
        <f>P5+Q5</f>
        <v>75.45</v>
      </c>
      <c r="S5" s="22">
        <v>1</v>
      </c>
      <c r="T5" s="11"/>
    </row>
    <row r="6" ht="27" customHeight="1" spans="1:20">
      <c r="A6" s="7" t="s">
        <v>21</v>
      </c>
      <c r="B6" s="8" t="s">
        <v>22</v>
      </c>
      <c r="C6" s="9" t="s">
        <v>41</v>
      </c>
      <c r="D6" s="10" t="s">
        <v>36</v>
      </c>
      <c r="E6" s="11" t="s">
        <v>25</v>
      </c>
      <c r="F6" s="10">
        <v>1</v>
      </c>
      <c r="G6" s="10" t="s">
        <v>42</v>
      </c>
      <c r="H6" s="12" t="s">
        <v>43</v>
      </c>
      <c r="I6" s="12" t="s">
        <v>44</v>
      </c>
      <c r="J6" s="10" t="s">
        <v>40</v>
      </c>
      <c r="K6" s="8">
        <v>64.6</v>
      </c>
      <c r="L6" s="8">
        <v>61</v>
      </c>
      <c r="M6" s="8">
        <v>125.6</v>
      </c>
      <c r="N6" s="10">
        <v>1</v>
      </c>
      <c r="O6" s="16">
        <v>80.4</v>
      </c>
      <c r="P6" s="11">
        <f>M6/2*0.6</f>
        <v>37.68</v>
      </c>
      <c r="Q6" s="21">
        <f>O6*0.4</f>
        <v>32.16</v>
      </c>
      <c r="R6" s="11">
        <f>P6+Q6</f>
        <v>69.84</v>
      </c>
      <c r="S6" s="22">
        <v>1</v>
      </c>
      <c r="T6" s="11"/>
    </row>
    <row r="7" ht="27" customHeight="1" spans="1:20">
      <c r="A7" s="7" t="s">
        <v>33</v>
      </c>
      <c r="B7" s="8" t="s">
        <v>34</v>
      </c>
      <c r="C7" s="9" t="s">
        <v>45</v>
      </c>
      <c r="D7" s="10" t="s">
        <v>46</v>
      </c>
      <c r="E7" s="11" t="s">
        <v>25</v>
      </c>
      <c r="F7" s="10">
        <v>2</v>
      </c>
      <c r="G7" s="10" t="s">
        <v>47</v>
      </c>
      <c r="H7" s="12" t="s">
        <v>48</v>
      </c>
      <c r="I7" s="12" t="s">
        <v>49</v>
      </c>
      <c r="J7" s="10" t="s">
        <v>29</v>
      </c>
      <c r="K7" s="8">
        <v>70.4</v>
      </c>
      <c r="L7" s="8">
        <v>63</v>
      </c>
      <c r="M7" s="8">
        <v>133.4</v>
      </c>
      <c r="N7" s="10">
        <v>1</v>
      </c>
      <c r="O7" s="16">
        <v>75.4</v>
      </c>
      <c r="P7" s="11">
        <f>M7/2*0.6</f>
        <v>40.02</v>
      </c>
      <c r="Q7" s="21">
        <f t="shared" ref="Q7:Q29" si="3">O7*0.4</f>
        <v>30.16</v>
      </c>
      <c r="R7" s="11">
        <f>P7+Q7</f>
        <v>70.18</v>
      </c>
      <c r="S7" s="22">
        <v>1</v>
      </c>
      <c r="T7" s="11"/>
    </row>
    <row r="8" ht="27" customHeight="1" spans="1:20">
      <c r="A8" s="7" t="s">
        <v>33</v>
      </c>
      <c r="B8" s="8" t="s">
        <v>34</v>
      </c>
      <c r="C8" s="9" t="s">
        <v>45</v>
      </c>
      <c r="D8" s="10" t="s">
        <v>46</v>
      </c>
      <c r="E8" s="11" t="s">
        <v>25</v>
      </c>
      <c r="F8" s="10">
        <v>2</v>
      </c>
      <c r="G8" s="10" t="s">
        <v>50</v>
      </c>
      <c r="H8" s="12" t="s">
        <v>51</v>
      </c>
      <c r="I8" s="12" t="s">
        <v>52</v>
      </c>
      <c r="J8" s="10" t="s">
        <v>29</v>
      </c>
      <c r="K8" s="8">
        <v>67.1</v>
      </c>
      <c r="L8" s="8">
        <v>57.5</v>
      </c>
      <c r="M8" s="8">
        <v>124.6</v>
      </c>
      <c r="N8" s="10">
        <v>2</v>
      </c>
      <c r="O8" s="16">
        <v>74.2</v>
      </c>
      <c r="P8" s="11">
        <f>M8/2*0.6</f>
        <v>37.38</v>
      </c>
      <c r="Q8" s="21">
        <f>O8*0.4</f>
        <v>29.68</v>
      </c>
      <c r="R8" s="11">
        <f>P8+Q8</f>
        <v>67.06</v>
      </c>
      <c r="S8" s="22">
        <v>2</v>
      </c>
      <c r="T8" s="11"/>
    </row>
    <row r="9" ht="27" customHeight="1" spans="1:20">
      <c r="A9" s="7" t="s">
        <v>53</v>
      </c>
      <c r="B9" s="8" t="s">
        <v>54</v>
      </c>
      <c r="C9" s="9" t="s">
        <v>55</v>
      </c>
      <c r="D9" s="10" t="s">
        <v>36</v>
      </c>
      <c r="E9" s="11" t="s">
        <v>25</v>
      </c>
      <c r="F9" s="10">
        <v>1</v>
      </c>
      <c r="G9" s="10" t="s">
        <v>56</v>
      </c>
      <c r="H9" s="12" t="s">
        <v>57</v>
      </c>
      <c r="I9" s="12" t="s">
        <v>58</v>
      </c>
      <c r="J9" s="10" t="s">
        <v>29</v>
      </c>
      <c r="K9" s="8">
        <v>74.9</v>
      </c>
      <c r="L9" s="8">
        <v>68</v>
      </c>
      <c r="M9" s="8">
        <v>142.9</v>
      </c>
      <c r="N9" s="10">
        <v>1</v>
      </c>
      <c r="O9" s="16">
        <v>84</v>
      </c>
      <c r="P9" s="11">
        <f>M9/2*0.6</f>
        <v>42.87</v>
      </c>
      <c r="Q9" s="21">
        <f>O9*0.4</f>
        <v>33.6</v>
      </c>
      <c r="R9" s="11">
        <f>P9+Q9</f>
        <v>76.47</v>
      </c>
      <c r="S9" s="22">
        <v>1</v>
      </c>
      <c r="T9" s="11"/>
    </row>
    <row r="10" ht="27" customHeight="1" spans="1:20">
      <c r="A10" s="7" t="s">
        <v>59</v>
      </c>
      <c r="B10" s="8" t="s">
        <v>60</v>
      </c>
      <c r="C10" s="9" t="s">
        <v>61</v>
      </c>
      <c r="D10" s="10" t="s">
        <v>36</v>
      </c>
      <c r="E10" s="11" t="s">
        <v>25</v>
      </c>
      <c r="F10" s="10">
        <v>1</v>
      </c>
      <c r="G10" s="10" t="s">
        <v>62</v>
      </c>
      <c r="H10" s="12" t="s">
        <v>63</v>
      </c>
      <c r="I10" s="12" t="s">
        <v>64</v>
      </c>
      <c r="J10" s="10" t="s">
        <v>40</v>
      </c>
      <c r="K10" s="8">
        <v>69.4</v>
      </c>
      <c r="L10" s="8">
        <v>66</v>
      </c>
      <c r="M10" s="8">
        <v>135.4</v>
      </c>
      <c r="N10" s="10">
        <v>3</v>
      </c>
      <c r="O10" s="16">
        <v>86</v>
      </c>
      <c r="P10" s="11">
        <f>M10/2*0.6</f>
        <v>40.62</v>
      </c>
      <c r="Q10" s="21">
        <f>O10*0.4</f>
        <v>34.4</v>
      </c>
      <c r="R10" s="11">
        <f>P10+Q10</f>
        <v>75.02</v>
      </c>
      <c r="S10" s="22">
        <v>1</v>
      </c>
      <c r="T10" s="11"/>
    </row>
    <row r="11" ht="27" customHeight="1" spans="1:20">
      <c r="A11" s="7" t="s">
        <v>65</v>
      </c>
      <c r="B11" s="8" t="s">
        <v>66</v>
      </c>
      <c r="C11" s="9" t="s">
        <v>67</v>
      </c>
      <c r="D11" s="10" t="s">
        <v>36</v>
      </c>
      <c r="E11" s="11" t="s">
        <v>25</v>
      </c>
      <c r="F11" s="10">
        <v>1</v>
      </c>
      <c r="G11" s="10" t="s">
        <v>68</v>
      </c>
      <c r="H11" s="12" t="s">
        <v>69</v>
      </c>
      <c r="I11" s="12" t="s">
        <v>70</v>
      </c>
      <c r="J11" s="10" t="s">
        <v>40</v>
      </c>
      <c r="K11" s="8">
        <v>64.8</v>
      </c>
      <c r="L11" s="8">
        <v>74.5</v>
      </c>
      <c r="M11" s="8">
        <v>139.3</v>
      </c>
      <c r="N11" s="10">
        <v>1</v>
      </c>
      <c r="O11" s="16">
        <v>78</v>
      </c>
      <c r="P11" s="11">
        <f>M11/2*0.6</f>
        <v>41.79</v>
      </c>
      <c r="Q11" s="21">
        <f>O11*0.4</f>
        <v>31.2</v>
      </c>
      <c r="R11" s="11">
        <f>P11+Q11</f>
        <v>72.99</v>
      </c>
      <c r="S11" s="22">
        <v>1</v>
      </c>
      <c r="T11" s="11"/>
    </row>
    <row r="12" ht="27" customHeight="1" spans="1:20">
      <c r="A12" s="7" t="s">
        <v>71</v>
      </c>
      <c r="B12" s="8" t="s">
        <v>72</v>
      </c>
      <c r="C12" s="9" t="s">
        <v>73</v>
      </c>
      <c r="D12" s="10" t="s">
        <v>36</v>
      </c>
      <c r="E12" s="11" t="s">
        <v>74</v>
      </c>
      <c r="F12" s="10">
        <v>1</v>
      </c>
      <c r="G12" s="10" t="s">
        <v>75</v>
      </c>
      <c r="H12" s="12" t="s">
        <v>76</v>
      </c>
      <c r="I12" s="12" t="s">
        <v>77</v>
      </c>
      <c r="J12" s="10" t="s">
        <v>29</v>
      </c>
      <c r="K12" s="8">
        <v>75.8</v>
      </c>
      <c r="L12" s="8">
        <v>71</v>
      </c>
      <c r="M12" s="8">
        <v>146.8</v>
      </c>
      <c r="N12" s="10">
        <v>1</v>
      </c>
      <c r="O12" s="16">
        <v>85.8</v>
      </c>
      <c r="P12" s="11">
        <f>M12/2*0.6</f>
        <v>44.04</v>
      </c>
      <c r="Q12" s="21">
        <f>O12*0.4</f>
        <v>34.32</v>
      </c>
      <c r="R12" s="11">
        <f>P12+Q12</f>
        <v>78.36</v>
      </c>
      <c r="S12" s="22">
        <v>1</v>
      </c>
      <c r="T12" s="11"/>
    </row>
    <row r="13" ht="27" customHeight="1" spans="1:20">
      <c r="A13" s="7" t="s">
        <v>71</v>
      </c>
      <c r="B13" s="8" t="s">
        <v>72</v>
      </c>
      <c r="C13" s="9" t="s">
        <v>35</v>
      </c>
      <c r="D13" s="10" t="s">
        <v>46</v>
      </c>
      <c r="E13" s="11" t="s">
        <v>74</v>
      </c>
      <c r="F13" s="10">
        <v>1</v>
      </c>
      <c r="G13" s="10" t="s">
        <v>78</v>
      </c>
      <c r="H13" s="12" t="s">
        <v>79</v>
      </c>
      <c r="I13" s="12" t="s">
        <v>80</v>
      </c>
      <c r="J13" s="10" t="s">
        <v>40</v>
      </c>
      <c r="K13" s="8">
        <v>65.8</v>
      </c>
      <c r="L13" s="8">
        <v>84.5</v>
      </c>
      <c r="M13" s="8">
        <v>150.3</v>
      </c>
      <c r="N13" s="10">
        <v>2</v>
      </c>
      <c r="O13" s="16">
        <v>86.2</v>
      </c>
      <c r="P13" s="11">
        <f>M13/2*0.6</f>
        <v>45.09</v>
      </c>
      <c r="Q13" s="21">
        <f>O13*0.4</f>
        <v>34.48</v>
      </c>
      <c r="R13" s="11">
        <f>P13+Q13</f>
        <v>79.57</v>
      </c>
      <c r="S13" s="22">
        <v>1</v>
      </c>
      <c r="T13" s="11"/>
    </row>
    <row r="14" ht="27" customHeight="1" spans="1:20">
      <c r="A14" s="7" t="s">
        <v>81</v>
      </c>
      <c r="B14" s="13" t="s">
        <v>82</v>
      </c>
      <c r="C14" s="9" t="s">
        <v>73</v>
      </c>
      <c r="D14" s="10" t="s">
        <v>36</v>
      </c>
      <c r="E14" s="14" t="s">
        <v>74</v>
      </c>
      <c r="F14" s="10">
        <v>1</v>
      </c>
      <c r="G14" s="13" t="s">
        <v>83</v>
      </c>
      <c r="H14" s="15" t="s">
        <v>84</v>
      </c>
      <c r="I14" s="15" t="s">
        <v>85</v>
      </c>
      <c r="J14" s="10" t="s">
        <v>29</v>
      </c>
      <c r="K14" s="13">
        <v>61.5</v>
      </c>
      <c r="L14" s="13">
        <v>75.5</v>
      </c>
      <c r="M14" s="13">
        <v>137</v>
      </c>
      <c r="N14" s="10">
        <v>2</v>
      </c>
      <c r="O14" s="16">
        <v>79.2</v>
      </c>
      <c r="P14" s="14">
        <f>M14/2*0.6</f>
        <v>41.1</v>
      </c>
      <c r="Q14" s="23">
        <f>O14*0.4</f>
        <v>31.68</v>
      </c>
      <c r="R14" s="14">
        <f>P14+Q14</f>
        <v>72.78</v>
      </c>
      <c r="S14" s="24">
        <v>2</v>
      </c>
      <c r="T14" s="14"/>
    </row>
    <row r="15" ht="27" customHeight="1" spans="1:20">
      <c r="A15" s="7" t="s">
        <v>81</v>
      </c>
      <c r="B15" s="8" t="s">
        <v>82</v>
      </c>
      <c r="C15" s="9" t="s">
        <v>86</v>
      </c>
      <c r="D15" s="10" t="s">
        <v>24</v>
      </c>
      <c r="E15" s="11" t="s">
        <v>74</v>
      </c>
      <c r="F15" s="10">
        <v>6</v>
      </c>
      <c r="G15" s="10" t="s">
        <v>87</v>
      </c>
      <c r="H15" s="12" t="s">
        <v>88</v>
      </c>
      <c r="I15" s="12" t="s">
        <v>89</v>
      </c>
      <c r="J15" s="10" t="s">
        <v>40</v>
      </c>
      <c r="K15" s="8">
        <v>78.5</v>
      </c>
      <c r="L15" s="8">
        <v>75</v>
      </c>
      <c r="M15" s="8">
        <v>153.5</v>
      </c>
      <c r="N15" s="10">
        <v>2</v>
      </c>
      <c r="O15" s="16">
        <v>82.6</v>
      </c>
      <c r="P15" s="11">
        <f>M15/2*0.6</f>
        <v>46.05</v>
      </c>
      <c r="Q15" s="21">
        <f>O15*0.4</f>
        <v>33.04</v>
      </c>
      <c r="R15" s="11">
        <f>P15+Q15</f>
        <v>79.09</v>
      </c>
      <c r="S15" s="22">
        <v>1</v>
      </c>
      <c r="T15" s="11"/>
    </row>
    <row r="16" ht="27" customHeight="1" spans="1:20">
      <c r="A16" s="7" t="s">
        <v>81</v>
      </c>
      <c r="B16" s="8" t="s">
        <v>82</v>
      </c>
      <c r="C16" s="9" t="s">
        <v>86</v>
      </c>
      <c r="D16" s="10" t="s">
        <v>24</v>
      </c>
      <c r="E16" s="11" t="s">
        <v>74</v>
      </c>
      <c r="F16" s="10">
        <v>6</v>
      </c>
      <c r="G16" s="10" t="s">
        <v>90</v>
      </c>
      <c r="H16" s="12" t="s">
        <v>91</v>
      </c>
      <c r="I16" s="12" t="s">
        <v>92</v>
      </c>
      <c r="J16" s="10" t="s">
        <v>40</v>
      </c>
      <c r="K16" s="8">
        <v>69.8</v>
      </c>
      <c r="L16" s="8">
        <v>83</v>
      </c>
      <c r="M16" s="8">
        <v>152.8</v>
      </c>
      <c r="N16" s="10">
        <v>3</v>
      </c>
      <c r="O16" s="16">
        <v>80</v>
      </c>
      <c r="P16" s="11">
        <f>M16/2*0.6</f>
        <v>45.84</v>
      </c>
      <c r="Q16" s="21">
        <f>O16*0.4</f>
        <v>32</v>
      </c>
      <c r="R16" s="11">
        <f>P16+Q16</f>
        <v>77.84</v>
      </c>
      <c r="S16" s="22">
        <v>2</v>
      </c>
      <c r="T16" s="11"/>
    </row>
    <row r="17" ht="27" customHeight="1" spans="1:20">
      <c r="A17" s="7" t="s">
        <v>81</v>
      </c>
      <c r="B17" s="8" t="s">
        <v>82</v>
      </c>
      <c r="C17" s="9" t="s">
        <v>86</v>
      </c>
      <c r="D17" s="10" t="s">
        <v>24</v>
      </c>
      <c r="E17" s="11" t="s">
        <v>74</v>
      </c>
      <c r="F17" s="10">
        <v>6</v>
      </c>
      <c r="G17" s="10" t="s">
        <v>93</v>
      </c>
      <c r="H17" s="12" t="s">
        <v>94</v>
      </c>
      <c r="I17" s="12" t="s">
        <v>95</v>
      </c>
      <c r="J17" s="10" t="s">
        <v>40</v>
      </c>
      <c r="K17" s="8">
        <v>78.3</v>
      </c>
      <c r="L17" s="8">
        <v>74</v>
      </c>
      <c r="M17" s="8">
        <v>152.3</v>
      </c>
      <c r="N17" s="10">
        <v>4</v>
      </c>
      <c r="O17" s="16">
        <v>79.4</v>
      </c>
      <c r="P17" s="11">
        <f>M17/2*0.6</f>
        <v>45.69</v>
      </c>
      <c r="Q17" s="21">
        <f>O17*0.4</f>
        <v>31.76</v>
      </c>
      <c r="R17" s="11">
        <f>P17+Q17</f>
        <v>77.45</v>
      </c>
      <c r="S17" s="22">
        <v>3</v>
      </c>
      <c r="T17" s="11"/>
    </row>
    <row r="18" ht="27" customHeight="1" spans="1:20">
      <c r="A18" s="7" t="s">
        <v>81</v>
      </c>
      <c r="B18" s="8" t="s">
        <v>82</v>
      </c>
      <c r="C18" s="9" t="s">
        <v>86</v>
      </c>
      <c r="D18" s="10" t="s">
        <v>24</v>
      </c>
      <c r="E18" s="11" t="s">
        <v>74</v>
      </c>
      <c r="F18" s="10">
        <v>6</v>
      </c>
      <c r="G18" s="10" t="s">
        <v>96</v>
      </c>
      <c r="H18" s="12" t="s">
        <v>97</v>
      </c>
      <c r="I18" s="12" t="s">
        <v>98</v>
      </c>
      <c r="J18" s="10" t="s">
        <v>29</v>
      </c>
      <c r="K18" s="8">
        <v>74</v>
      </c>
      <c r="L18" s="8">
        <v>77</v>
      </c>
      <c r="M18" s="8">
        <v>151</v>
      </c>
      <c r="N18" s="10">
        <v>5</v>
      </c>
      <c r="O18" s="16">
        <v>78.2</v>
      </c>
      <c r="P18" s="11">
        <f t="shared" ref="P18:P28" si="4">M18/2*0.6</f>
        <v>45.3</v>
      </c>
      <c r="Q18" s="21">
        <f>O18*0.4</f>
        <v>31.28</v>
      </c>
      <c r="R18" s="11">
        <f>P18+Q18</f>
        <v>76.58</v>
      </c>
      <c r="S18" s="22">
        <v>5</v>
      </c>
      <c r="T18" s="11"/>
    </row>
    <row r="19" ht="27" customHeight="1" spans="1:20">
      <c r="A19" s="7" t="s">
        <v>81</v>
      </c>
      <c r="B19" s="8" t="s">
        <v>82</v>
      </c>
      <c r="C19" s="9" t="s">
        <v>86</v>
      </c>
      <c r="D19" s="10" t="s">
        <v>24</v>
      </c>
      <c r="E19" s="11" t="s">
        <v>74</v>
      </c>
      <c r="F19" s="10">
        <v>6</v>
      </c>
      <c r="G19" s="10" t="s">
        <v>99</v>
      </c>
      <c r="H19" s="12" t="s">
        <v>100</v>
      </c>
      <c r="I19" s="12" t="s">
        <v>101</v>
      </c>
      <c r="J19" s="10" t="s">
        <v>40</v>
      </c>
      <c r="K19" s="8">
        <v>70.8</v>
      </c>
      <c r="L19" s="8">
        <v>77</v>
      </c>
      <c r="M19" s="8">
        <v>147.8</v>
      </c>
      <c r="N19" s="10">
        <v>9</v>
      </c>
      <c r="O19" s="16">
        <v>80.4</v>
      </c>
      <c r="P19" s="11">
        <f>M19/2*0.6</f>
        <v>44.34</v>
      </c>
      <c r="Q19" s="21">
        <f>O19*0.4</f>
        <v>32.16</v>
      </c>
      <c r="R19" s="11">
        <f>P19+Q19</f>
        <v>76.5</v>
      </c>
      <c r="S19" s="22">
        <v>6</v>
      </c>
      <c r="T19" s="11"/>
    </row>
    <row r="20" ht="27" customHeight="1" spans="1:20">
      <c r="A20" s="7" t="s">
        <v>81</v>
      </c>
      <c r="B20" s="8" t="s">
        <v>82</v>
      </c>
      <c r="C20" s="9" t="s">
        <v>35</v>
      </c>
      <c r="D20" s="10" t="s">
        <v>46</v>
      </c>
      <c r="E20" s="11" t="s">
        <v>74</v>
      </c>
      <c r="F20" s="10">
        <v>1</v>
      </c>
      <c r="G20" s="10" t="s">
        <v>102</v>
      </c>
      <c r="H20" s="12" t="s">
        <v>103</v>
      </c>
      <c r="I20" s="12" t="s">
        <v>104</v>
      </c>
      <c r="J20" s="10" t="s">
        <v>40</v>
      </c>
      <c r="K20" s="8">
        <v>73.4</v>
      </c>
      <c r="L20" s="8">
        <v>77</v>
      </c>
      <c r="M20" s="8">
        <v>150.4</v>
      </c>
      <c r="N20" s="10">
        <v>2</v>
      </c>
      <c r="O20" s="16">
        <v>82.6</v>
      </c>
      <c r="P20" s="11">
        <f>M20/2*0.6</f>
        <v>45.12</v>
      </c>
      <c r="Q20" s="21">
        <f>O20*0.4</f>
        <v>33.04</v>
      </c>
      <c r="R20" s="11">
        <f>P20+Q20</f>
        <v>78.16</v>
      </c>
      <c r="S20" s="22">
        <v>1</v>
      </c>
      <c r="T20" s="11"/>
    </row>
    <row r="21" ht="27" customHeight="1" spans="1:20">
      <c r="A21" s="7" t="s">
        <v>105</v>
      </c>
      <c r="B21" s="8" t="s">
        <v>106</v>
      </c>
      <c r="C21" s="9" t="s">
        <v>35</v>
      </c>
      <c r="D21" s="10" t="s">
        <v>36</v>
      </c>
      <c r="E21" s="11" t="s">
        <v>74</v>
      </c>
      <c r="F21" s="10">
        <v>1</v>
      </c>
      <c r="G21" s="10" t="s">
        <v>107</v>
      </c>
      <c r="H21" s="12" t="s">
        <v>108</v>
      </c>
      <c r="I21" s="12" t="s">
        <v>109</v>
      </c>
      <c r="J21" s="10" t="s">
        <v>29</v>
      </c>
      <c r="K21" s="8">
        <v>60.9</v>
      </c>
      <c r="L21" s="8">
        <v>82</v>
      </c>
      <c r="M21" s="8">
        <v>142.9</v>
      </c>
      <c r="N21" s="10">
        <v>3</v>
      </c>
      <c r="O21" s="16">
        <v>83.4</v>
      </c>
      <c r="P21" s="11">
        <f>M21/2*0.6</f>
        <v>42.87</v>
      </c>
      <c r="Q21" s="21">
        <f>O21*0.4</f>
        <v>33.36</v>
      </c>
      <c r="R21" s="11">
        <f>P21+Q21</f>
        <v>76.23</v>
      </c>
      <c r="S21" s="22">
        <v>1</v>
      </c>
      <c r="T21" s="11"/>
    </row>
    <row r="22" ht="27" customHeight="1" spans="1:20">
      <c r="A22" s="7" t="s">
        <v>110</v>
      </c>
      <c r="B22" s="8" t="s">
        <v>111</v>
      </c>
      <c r="C22" s="9" t="s">
        <v>112</v>
      </c>
      <c r="D22" s="10" t="s">
        <v>36</v>
      </c>
      <c r="E22" s="11" t="s">
        <v>74</v>
      </c>
      <c r="F22" s="10">
        <v>2</v>
      </c>
      <c r="G22" s="10" t="s">
        <v>113</v>
      </c>
      <c r="H22" s="12" t="s">
        <v>114</v>
      </c>
      <c r="I22" s="12" t="s">
        <v>115</v>
      </c>
      <c r="J22" s="10" t="s">
        <v>40</v>
      </c>
      <c r="K22" s="8">
        <v>75.3</v>
      </c>
      <c r="L22" s="8">
        <v>74</v>
      </c>
      <c r="M22" s="8">
        <v>149.3</v>
      </c>
      <c r="N22" s="10">
        <v>1</v>
      </c>
      <c r="O22" s="16">
        <v>84.4</v>
      </c>
      <c r="P22" s="11">
        <f>M22/2*0.6</f>
        <v>44.79</v>
      </c>
      <c r="Q22" s="21">
        <f>O22*0.4</f>
        <v>33.76</v>
      </c>
      <c r="R22" s="11">
        <f>P22+Q22</f>
        <v>78.55</v>
      </c>
      <c r="S22" s="22">
        <v>1</v>
      </c>
      <c r="T22" s="11"/>
    </row>
    <row r="23" ht="27" customHeight="1" spans="1:20">
      <c r="A23" s="7" t="s">
        <v>110</v>
      </c>
      <c r="B23" s="8" t="s">
        <v>111</v>
      </c>
      <c r="C23" s="9" t="s">
        <v>112</v>
      </c>
      <c r="D23" s="10" t="s">
        <v>36</v>
      </c>
      <c r="E23" s="11" t="s">
        <v>74</v>
      </c>
      <c r="F23" s="10">
        <v>2</v>
      </c>
      <c r="G23" s="10" t="s">
        <v>116</v>
      </c>
      <c r="H23" s="12" t="s">
        <v>117</v>
      </c>
      <c r="I23" s="12" t="s">
        <v>118</v>
      </c>
      <c r="J23" s="10" t="s">
        <v>40</v>
      </c>
      <c r="K23" s="8">
        <v>71.9</v>
      </c>
      <c r="L23" s="8">
        <v>74</v>
      </c>
      <c r="M23" s="8">
        <v>145.9</v>
      </c>
      <c r="N23" s="10">
        <v>2</v>
      </c>
      <c r="O23" s="16">
        <v>81.6</v>
      </c>
      <c r="P23" s="11">
        <f>M23/2*0.6</f>
        <v>43.77</v>
      </c>
      <c r="Q23" s="21">
        <f>O23*0.4</f>
        <v>32.64</v>
      </c>
      <c r="R23" s="11">
        <f>P23+Q23</f>
        <v>76.41</v>
      </c>
      <c r="S23" s="22">
        <v>2</v>
      </c>
      <c r="T23" s="11"/>
    </row>
    <row r="24" ht="27" customHeight="1" spans="1:20">
      <c r="A24" s="7" t="s">
        <v>110</v>
      </c>
      <c r="B24" s="8" t="s">
        <v>111</v>
      </c>
      <c r="C24" s="9" t="s">
        <v>73</v>
      </c>
      <c r="D24" s="10" t="s">
        <v>24</v>
      </c>
      <c r="E24" s="11" t="s">
        <v>74</v>
      </c>
      <c r="F24" s="10">
        <v>1</v>
      </c>
      <c r="G24" s="10" t="s">
        <v>119</v>
      </c>
      <c r="H24" s="12" t="s">
        <v>120</v>
      </c>
      <c r="I24" s="12" t="s">
        <v>121</v>
      </c>
      <c r="J24" s="10" t="s">
        <v>40</v>
      </c>
      <c r="K24" s="8">
        <v>64.3</v>
      </c>
      <c r="L24" s="8">
        <v>71.5</v>
      </c>
      <c r="M24" s="8">
        <v>135.8</v>
      </c>
      <c r="N24" s="10">
        <v>1</v>
      </c>
      <c r="O24" s="16">
        <v>82.6</v>
      </c>
      <c r="P24" s="11">
        <f>M24/2*0.6</f>
        <v>40.74</v>
      </c>
      <c r="Q24" s="21">
        <f>O24*0.4</f>
        <v>33.04</v>
      </c>
      <c r="R24" s="11">
        <f>P24+Q24</f>
        <v>73.78</v>
      </c>
      <c r="S24" s="22">
        <v>1</v>
      </c>
      <c r="T24" s="11"/>
    </row>
    <row r="25" ht="27" customHeight="1" spans="1:20">
      <c r="A25" s="7" t="s">
        <v>71</v>
      </c>
      <c r="B25" s="8" t="s">
        <v>72</v>
      </c>
      <c r="C25" s="9" t="s">
        <v>86</v>
      </c>
      <c r="D25" s="10" t="s">
        <v>24</v>
      </c>
      <c r="E25" s="11" t="s">
        <v>74</v>
      </c>
      <c r="F25" s="10">
        <v>4</v>
      </c>
      <c r="G25" s="10" t="s">
        <v>122</v>
      </c>
      <c r="H25" s="12" t="s">
        <v>123</v>
      </c>
      <c r="I25" s="12" t="s">
        <v>124</v>
      </c>
      <c r="J25" s="10" t="s">
        <v>29</v>
      </c>
      <c r="K25" s="8">
        <v>65.6</v>
      </c>
      <c r="L25" s="8">
        <v>85.5</v>
      </c>
      <c r="M25" s="8">
        <v>151.1</v>
      </c>
      <c r="N25" s="10">
        <v>3</v>
      </c>
      <c r="O25" s="10">
        <v>79.6</v>
      </c>
      <c r="P25" s="11">
        <f>M25/2*0.6</f>
        <v>45.33</v>
      </c>
      <c r="Q25" s="21">
        <f>O25*0.4</f>
        <v>31.84</v>
      </c>
      <c r="R25" s="11">
        <f>P25+Q25</f>
        <v>77.17</v>
      </c>
      <c r="S25" s="22">
        <v>1</v>
      </c>
      <c r="T25" s="11"/>
    </row>
    <row r="26" ht="27" customHeight="1" spans="1:20">
      <c r="A26" s="7" t="s">
        <v>71</v>
      </c>
      <c r="B26" s="8" t="s">
        <v>72</v>
      </c>
      <c r="C26" s="9" t="s">
        <v>86</v>
      </c>
      <c r="D26" s="10" t="s">
        <v>24</v>
      </c>
      <c r="E26" s="11" t="s">
        <v>74</v>
      </c>
      <c r="F26" s="10">
        <v>4</v>
      </c>
      <c r="G26" s="10" t="s">
        <v>125</v>
      </c>
      <c r="H26" s="12" t="s">
        <v>126</v>
      </c>
      <c r="I26" s="12" t="s">
        <v>127</v>
      </c>
      <c r="J26" s="10" t="s">
        <v>40</v>
      </c>
      <c r="K26" s="8">
        <v>75</v>
      </c>
      <c r="L26" s="8">
        <v>73</v>
      </c>
      <c r="M26" s="8">
        <v>148</v>
      </c>
      <c r="N26" s="10">
        <v>6</v>
      </c>
      <c r="O26" s="10">
        <v>79.2</v>
      </c>
      <c r="P26" s="11">
        <f>M26/2*0.6</f>
        <v>44.4</v>
      </c>
      <c r="Q26" s="21">
        <f>O26*0.4</f>
        <v>31.68</v>
      </c>
      <c r="R26" s="11">
        <f>P26+Q26</f>
        <v>76.08</v>
      </c>
      <c r="S26" s="22">
        <v>2</v>
      </c>
      <c r="T26" s="11"/>
    </row>
    <row r="27" ht="27" customHeight="1" spans="1:20">
      <c r="A27" s="7" t="s">
        <v>71</v>
      </c>
      <c r="B27" s="8" t="s">
        <v>72</v>
      </c>
      <c r="C27" s="9" t="s">
        <v>86</v>
      </c>
      <c r="D27" s="10" t="s">
        <v>24</v>
      </c>
      <c r="E27" s="11" t="s">
        <v>74</v>
      </c>
      <c r="F27" s="10">
        <v>4</v>
      </c>
      <c r="G27" s="10" t="s">
        <v>128</v>
      </c>
      <c r="H27" s="12" t="s">
        <v>129</v>
      </c>
      <c r="I27" s="12" t="s">
        <v>130</v>
      </c>
      <c r="J27" s="10" t="s">
        <v>40</v>
      </c>
      <c r="K27" s="8">
        <v>72.3</v>
      </c>
      <c r="L27" s="8">
        <v>81.5</v>
      </c>
      <c r="M27" s="8">
        <v>153.8</v>
      </c>
      <c r="N27" s="10">
        <v>2</v>
      </c>
      <c r="O27" s="10">
        <v>74.2</v>
      </c>
      <c r="P27" s="11">
        <f>M27/2*0.6</f>
        <v>46.14</v>
      </c>
      <c r="Q27" s="21">
        <f>O27*0.4</f>
        <v>29.68</v>
      </c>
      <c r="R27" s="11">
        <f>P27+Q27</f>
        <v>75.82</v>
      </c>
      <c r="S27" s="22">
        <v>4</v>
      </c>
      <c r="T27" s="11"/>
    </row>
  </sheetData>
  <mergeCells count="1">
    <mergeCell ref="A1:T1"/>
  </mergeCells>
  <pageMargins left="0.699305555555556" right="0.699305555555556" top="0.751388888888889" bottom="0.751388888888889" header="0.297916666666667" footer="0.297916666666667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2015-08-31T08:45:49Z</dcterms:created>
  <dcterms:modified xsi:type="dcterms:W3CDTF">2015-08-31T08:47:02Z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