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<sst xmlns="http://schemas.openxmlformats.org/spreadsheetml/2006/main" count="157" uniqueCount="124">
  <si>
    <t>成绩排名</t>
  </si>
  <si>
    <t>性别</t>
  </si>
  <si>
    <t>准考证号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</si>
  <si>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</si>
  <si>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</si>
  <si>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</si>
  <si>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</si>
  <si>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</si>
  <si>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</si>
  <si>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</si>
  <si>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</si>
  <si>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</si>
  <si>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</si>
  <si>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工作单位</t>
  </si>
  <si>
    <t>附件4：</t>
  </si>
  <si>
    <t>面试分数</t>
  </si>
  <si>
    <t>公安基础知识</t>
  </si>
  <si>
    <t>折算分</t>
  </si>
  <si>
    <t>招录职位</t>
  </si>
  <si>
    <t>专业科目考试</t>
  </si>
  <si>
    <t>综合知识测试</t>
  </si>
  <si>
    <r>
      <t xml:space="preserve">       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楷体_GB2312"/>
        <family val="3"/>
      </rPr>
      <t>、不组织专业科目考试的，综合成绩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楷体_GB2312"/>
        <family val="3"/>
      </rPr>
      <t>、组织专业科目考试的，综合成绩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专业科目考试×</t>
    </r>
    <r>
      <rPr>
        <sz val="9"/>
        <color indexed="8"/>
        <rFont val="Times"/>
        <family val="1"/>
      </rPr>
      <t>20%+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40%</t>
    </r>
    <r>
      <rPr>
        <sz val="9"/>
        <color indexed="8"/>
        <rFont val="楷体_GB2312"/>
        <family val="3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楷体_GB2312"/>
        <family val="3"/>
      </rPr>
      <t>、面向社会招录的公安机关执法勤务职位。综合成绩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40%+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30%+</t>
    </r>
    <r>
      <rPr>
        <sz val="9"/>
        <color indexed="8"/>
        <rFont val="楷体_GB2312"/>
        <family val="3"/>
      </rPr>
      <t>公安专业科目考试×</t>
    </r>
    <r>
      <rPr>
        <sz val="9"/>
        <color indexed="8"/>
        <rFont val="Times"/>
        <family val="1"/>
      </rPr>
      <t>30%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  <r>
      <rPr>
        <sz val="9"/>
        <color indexed="8"/>
        <rFont val="楷体_GB2312"/>
        <family val="3"/>
      </rPr>
      <t>、</t>
    </r>
    <r>
      <rPr>
        <sz val="9"/>
        <color indexed="8"/>
        <rFont val="Times"/>
        <family val="1"/>
      </rPr>
      <t>4</t>
    </r>
    <r>
      <rPr>
        <sz val="9"/>
        <color indexed="8"/>
        <rFont val="楷体_GB2312"/>
        <family val="3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30%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70%</t>
    </r>
    <r>
      <rPr>
        <sz val="9"/>
        <color indexed="8"/>
        <rFont val="楷体_GB2312"/>
        <family val="3"/>
      </rPr>
      <t>（组织专业科目考试的，按上述组织专业科目考试的计算公式折算出综合成绩）；</t>
    </r>
    <r>
      <rPr>
        <sz val="9"/>
        <color indexed="8"/>
        <rFont val="Times"/>
        <family val="1"/>
      </rPr>
      <t>5</t>
    </r>
    <r>
      <rPr>
        <sz val="9"/>
        <color indexed="8"/>
        <rFont val="楷体_GB2312"/>
        <family val="3"/>
      </rPr>
      <t>、从村（社区）干部中定向考录乡镇（街道）公务员职位。综合成绩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综合知识测试成绩×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楷体_GB2312"/>
        <family val="3"/>
      </rPr>
      <t>。</t>
    </r>
  </si>
  <si>
    <t>湖北省2017年度省市县乡考试录用公务员考试成绩折算汇总表</t>
  </si>
  <si>
    <t>机关综合管理岗</t>
  </si>
  <si>
    <t>2001079001</t>
  </si>
  <si>
    <t>3</t>
  </si>
  <si>
    <t>余东亚</t>
  </si>
  <si>
    <t>男</t>
  </si>
  <si>
    <t>102424708622</t>
  </si>
  <si>
    <t>李晓训</t>
  </si>
  <si>
    <t>女</t>
  </si>
  <si>
    <t>102422302212</t>
  </si>
  <si>
    <t>张登</t>
  </si>
  <si>
    <t>102420103101</t>
  </si>
  <si>
    <t>葛祺</t>
  </si>
  <si>
    <t>102423504915</t>
  </si>
  <si>
    <t>邓天行</t>
  </si>
  <si>
    <t>102420113315</t>
  </si>
  <si>
    <t>梁竞恒</t>
  </si>
  <si>
    <t>102425510624</t>
  </si>
  <si>
    <t>程婷</t>
  </si>
  <si>
    <t>102423109315</t>
  </si>
  <si>
    <t>叶腾</t>
  </si>
  <si>
    <t>102422108119</t>
  </si>
  <si>
    <t>白小平</t>
  </si>
  <si>
    <t>102426304327</t>
  </si>
  <si>
    <t>2001079002</t>
  </si>
  <si>
    <t>周荔</t>
  </si>
  <si>
    <t>102421204911</t>
  </si>
  <si>
    <t>陈亚维</t>
  </si>
  <si>
    <t>102425200316</t>
  </si>
  <si>
    <t>楠丁</t>
  </si>
  <si>
    <t>102425408428</t>
  </si>
  <si>
    <t>2001079003</t>
  </si>
  <si>
    <t>冯岩</t>
  </si>
  <si>
    <t>102426702913</t>
  </si>
  <si>
    <t>范晓春</t>
  </si>
  <si>
    <t>102423420405</t>
  </si>
  <si>
    <t>冯金明</t>
  </si>
  <si>
    <t>102422108909</t>
  </si>
  <si>
    <t>2001079004</t>
  </si>
  <si>
    <t>刘蕊姿</t>
  </si>
  <si>
    <t>102426406508</t>
  </si>
  <si>
    <t>刘通</t>
  </si>
  <si>
    <t>102424411424</t>
  </si>
  <si>
    <t>钱倩</t>
  </si>
  <si>
    <t>102423211218</t>
  </si>
  <si>
    <t>节能监察中心执法勤务岗</t>
  </si>
  <si>
    <t>2001079005</t>
  </si>
  <si>
    <t>张克成</t>
  </si>
  <si>
    <t>102426300330</t>
  </si>
  <si>
    <t>郑星辰</t>
  </si>
  <si>
    <t>102424801209</t>
  </si>
  <si>
    <t>陆鹏</t>
  </si>
  <si>
    <t>102421900403</t>
  </si>
  <si>
    <t>2001079006</t>
  </si>
  <si>
    <t>欧阳念</t>
  </si>
  <si>
    <t>102426505214</t>
  </si>
  <si>
    <t>邓维巍</t>
  </si>
  <si>
    <t>102420808821</t>
  </si>
  <si>
    <t>张玉佳</t>
  </si>
  <si>
    <t>102426810215</t>
  </si>
  <si>
    <t>北京大学</t>
  </si>
  <si>
    <t>南国置业股份有限公司</t>
  </si>
  <si>
    <t>沈阳师范大学</t>
  </si>
  <si>
    <t>中共四川省委党校</t>
  </si>
  <si>
    <t>无</t>
  </si>
  <si>
    <t>武汉大学</t>
  </si>
  <si>
    <t>湖北省畜禽育种中心</t>
  </si>
  <si>
    <t>交通银行股份有限公司
湖北省分行</t>
  </si>
  <si>
    <t>中国人民大学</t>
  </si>
  <si>
    <t>厦门大学</t>
  </si>
  <si>
    <t>西安交通大学</t>
  </si>
  <si>
    <t>武汉市妇女联合会</t>
  </si>
  <si>
    <t>华中科技大学</t>
  </si>
  <si>
    <t>武汉市东西湖区地税局</t>
  </si>
  <si>
    <t>武汉理工大学</t>
  </si>
  <si>
    <t>武昌区建设委员会</t>
  </si>
  <si>
    <t>东南大学</t>
  </si>
  <si>
    <t>湖南大学</t>
  </si>
  <si>
    <t>长沙市政府投资重点项目
审计中心</t>
  </si>
  <si>
    <t>上海交通大学</t>
  </si>
  <si>
    <t>泰勒马克大学</t>
  </si>
  <si>
    <t>中国船舶重工集团公司
第719研究所</t>
  </si>
  <si>
    <t>华中科技大学</t>
  </si>
  <si>
    <t>武汉大学</t>
  </si>
  <si>
    <t>重庆大学</t>
  </si>
  <si>
    <t>中共郴州市委机关行政
事务管理处</t>
  </si>
  <si>
    <t>山西大学</t>
  </si>
  <si>
    <t>武汉科技大学</t>
  </si>
  <si>
    <t>荆州市长江河道管理局
洪湖分局</t>
  </si>
  <si>
    <t>中南民族大学</t>
  </si>
  <si>
    <t>南布列塔尼大学</t>
  </si>
  <si>
    <t>中国人民银行
襄阳市中心支行</t>
  </si>
  <si>
    <t>东风汽车集团股份
有限公司乘用车公司</t>
  </si>
  <si>
    <t>广东惠州天然气发电
有限公司</t>
  </si>
  <si>
    <t>武汉市青山区
节能监察中心</t>
  </si>
  <si>
    <t>深圳市深水水务咨询
有限公司</t>
  </si>
  <si>
    <t>沁水晋煤瓦斯发电
有限公司</t>
  </si>
  <si>
    <t>液化空气（武汉）
有限公司</t>
  </si>
  <si>
    <t>武汉重工铸锻
有限责任公司</t>
  </si>
  <si>
    <t>广州市居民家庭
经济状况核对中心</t>
  </si>
  <si>
    <t>武汉大学数学与
统计学院</t>
  </si>
  <si>
    <r>
      <t>招录单位（盖章）：省发展改革委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  <r>
      <rPr>
        <sz val="11"/>
        <color indexed="8"/>
        <rFont val="Times"/>
        <family val="1"/>
      </rPr>
      <t>2017</t>
    </r>
    <r>
      <rPr>
        <sz val="11"/>
        <color indexed="8"/>
        <rFont val="仿宋_GB2312"/>
        <family val="3"/>
      </rPr>
      <t>年</t>
    </r>
    <r>
      <rPr>
        <sz val="11"/>
        <color indexed="8"/>
        <rFont val="Times"/>
        <family val="1"/>
      </rPr>
      <t>7</t>
    </r>
    <r>
      <rPr>
        <sz val="11"/>
        <color indexed="8"/>
        <rFont val="仿宋_GB2312"/>
        <family val="3"/>
      </rPr>
      <t>月</t>
    </r>
    <r>
      <rPr>
        <sz val="11"/>
        <color indexed="8"/>
        <rFont val="Times"/>
        <family val="1"/>
      </rPr>
      <t>17</t>
    </r>
    <r>
      <rPr>
        <sz val="11"/>
        <color indexed="8"/>
        <rFont val="仿宋_GB2312"/>
        <family val="3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</si>
</sst>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  <numFmt numFmtId="179" formatCode="0.00_ "/>
  </numFmts>
  <fonts count="51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9"/>
      <color indexed="8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quotePrefix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179" fontId="5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0" applyNumberFormat="1" applyFont="1" applyBorder="1" applyAlignment="1" quotePrefix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14" fillId="0" borderId="10" xfId="40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 quotePrefix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7.625" style="1" customWidth="1"/>
    <col min="2" max="2" width="6.625" style="1" customWidth="1"/>
    <col min="3" max="3" width="3.625" style="1" customWidth="1"/>
    <col min="4" max="4" width="4.25390625" style="1" customWidth="1"/>
    <col min="5" max="5" width="6.625" style="1" customWidth="1"/>
    <col min="6" max="6" width="4.00390625" style="1" customWidth="1"/>
    <col min="7" max="7" width="10.00390625" style="1" customWidth="1"/>
    <col min="8" max="9" width="5.625" style="1" customWidth="1"/>
    <col min="10" max="11" width="4.625" style="1" customWidth="1"/>
    <col min="12" max="12" width="8.50390625" style="1" customWidth="1"/>
    <col min="13" max="13" width="4.375" style="1" customWidth="1"/>
    <col min="14" max="14" width="7.25390625" style="12" customWidth="1"/>
    <col min="15" max="15" width="7.25390625" style="14" customWidth="1"/>
    <col min="16" max="16" width="14.75390625" style="1" customWidth="1"/>
    <col min="17" max="17" width="19.00390625" style="1" customWidth="1"/>
    <col min="18" max="18" width="3.875" style="1" customWidth="1"/>
    <col min="19" max="253" width="9.00390625" style="1" bestFit="1" customWidth="1"/>
    <col min="254" max="16384" width="9.00390625" style="1" customWidth="1"/>
  </cols>
  <sheetData>
    <row r="1" spans="1:18" ht="19.5" customHeight="1">
      <c r="A1" s="29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4.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53" ht="21.75" customHeight="1">
      <c r="A3" s="33" t="s">
        <v>123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22" t="s">
        <v>18</v>
      </c>
      <c r="B4" s="22" t="s">
        <v>7</v>
      </c>
      <c r="C4" s="22" t="s">
        <v>8</v>
      </c>
      <c r="D4" s="21" t="s">
        <v>0</v>
      </c>
      <c r="E4" s="21" t="s">
        <v>9</v>
      </c>
      <c r="F4" s="21" t="s">
        <v>1</v>
      </c>
      <c r="G4" s="21" t="s">
        <v>2</v>
      </c>
      <c r="H4" s="25" t="s">
        <v>10</v>
      </c>
      <c r="I4" s="26"/>
      <c r="J4" s="26"/>
      <c r="K4" s="26"/>
      <c r="L4" s="26"/>
      <c r="M4" s="21" t="s">
        <v>19</v>
      </c>
      <c r="N4" s="27" t="s">
        <v>15</v>
      </c>
      <c r="O4" s="37" t="s">
        <v>11</v>
      </c>
      <c r="P4" s="35" t="s">
        <v>12</v>
      </c>
      <c r="Q4" s="35" t="s">
        <v>13</v>
      </c>
      <c r="R4" s="21" t="s">
        <v>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7.5" customHeight="1">
      <c r="A5" s="22"/>
      <c r="B5" s="22"/>
      <c r="C5" s="22"/>
      <c r="D5" s="22"/>
      <c r="E5" s="21"/>
      <c r="F5" s="22"/>
      <c r="G5" s="21"/>
      <c r="H5" s="4" t="s">
        <v>4</v>
      </c>
      <c r="I5" s="4" t="s">
        <v>5</v>
      </c>
      <c r="J5" s="4" t="s">
        <v>16</v>
      </c>
      <c r="K5" s="4" t="s">
        <v>20</v>
      </c>
      <c r="L5" s="4" t="s">
        <v>17</v>
      </c>
      <c r="M5" s="21"/>
      <c r="N5" s="28"/>
      <c r="O5" s="38"/>
      <c r="P5" s="36"/>
      <c r="Q5" s="36"/>
      <c r="R5" s="2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7" customHeight="1">
      <c r="A6" s="39" t="s">
        <v>23</v>
      </c>
      <c r="B6" s="40" t="s">
        <v>24</v>
      </c>
      <c r="C6" s="40" t="s">
        <v>25</v>
      </c>
      <c r="D6" s="6">
        <v>1</v>
      </c>
      <c r="E6" s="7" t="s">
        <v>29</v>
      </c>
      <c r="F6" s="6" t="s">
        <v>30</v>
      </c>
      <c r="G6" s="5" t="s">
        <v>31</v>
      </c>
      <c r="H6" s="6">
        <v>70.4</v>
      </c>
      <c r="I6" s="6">
        <v>66.5</v>
      </c>
      <c r="J6" s="5"/>
      <c r="K6" s="5"/>
      <c r="L6" s="8">
        <f aca="true" t="shared" si="0" ref="L6:L12">(H6*0.55+I6*0.45)*0.4</f>
        <v>27.458000000000006</v>
      </c>
      <c r="M6" s="4">
        <v>82</v>
      </c>
      <c r="N6" s="18">
        <v>82.2</v>
      </c>
      <c r="O6" s="13">
        <f aca="true" t="shared" si="1" ref="O6:O12">L6+M6*0.2+N6*0.4</f>
        <v>76.738</v>
      </c>
      <c r="P6" s="10" t="s">
        <v>84</v>
      </c>
      <c r="Q6" s="16" t="s">
        <v>113</v>
      </c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7" customHeight="1">
      <c r="A7" s="39"/>
      <c r="B7" s="40"/>
      <c r="C7" s="40"/>
      <c r="D7" s="6">
        <v>2</v>
      </c>
      <c r="E7" s="6" t="s">
        <v>42</v>
      </c>
      <c r="F7" s="6" t="s">
        <v>30</v>
      </c>
      <c r="G7" s="5" t="s">
        <v>43</v>
      </c>
      <c r="H7" s="6">
        <v>67.2</v>
      </c>
      <c r="I7" s="6">
        <v>60.5</v>
      </c>
      <c r="J7" s="5"/>
      <c r="K7" s="5"/>
      <c r="L7" s="8">
        <f t="shared" si="0"/>
        <v>25.674000000000003</v>
      </c>
      <c r="M7" s="4">
        <v>82</v>
      </c>
      <c r="N7" s="18">
        <v>83.6</v>
      </c>
      <c r="O7" s="13">
        <f t="shared" si="1"/>
        <v>75.51400000000001</v>
      </c>
      <c r="P7" s="10" t="s">
        <v>92</v>
      </c>
      <c r="Q7" s="6" t="s">
        <v>93</v>
      </c>
      <c r="R7" s="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7" customHeight="1">
      <c r="A8" s="39"/>
      <c r="B8" s="40"/>
      <c r="C8" s="40"/>
      <c r="D8" s="6">
        <v>3</v>
      </c>
      <c r="E8" s="7" t="s">
        <v>32</v>
      </c>
      <c r="F8" s="6" t="s">
        <v>27</v>
      </c>
      <c r="G8" s="5" t="s">
        <v>33</v>
      </c>
      <c r="H8" s="6">
        <v>71.2</v>
      </c>
      <c r="I8" s="6">
        <v>60</v>
      </c>
      <c r="J8" s="5"/>
      <c r="K8" s="5"/>
      <c r="L8" s="8">
        <f t="shared" si="0"/>
        <v>26.464</v>
      </c>
      <c r="M8" s="4">
        <v>79</v>
      </c>
      <c r="N8" s="18">
        <v>81</v>
      </c>
      <c r="O8" s="13">
        <f t="shared" si="1"/>
        <v>74.66399999999999</v>
      </c>
      <c r="P8" s="10" t="s">
        <v>85</v>
      </c>
      <c r="Q8" s="7" t="s">
        <v>86</v>
      </c>
      <c r="R8" s="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7" customHeight="1">
      <c r="A9" s="39"/>
      <c r="B9" s="40"/>
      <c r="C9" s="40"/>
      <c r="D9" s="6">
        <v>4</v>
      </c>
      <c r="E9" s="6" t="s">
        <v>44</v>
      </c>
      <c r="F9" s="6" t="s">
        <v>27</v>
      </c>
      <c r="G9" s="5" t="s">
        <v>45</v>
      </c>
      <c r="H9" s="6">
        <v>64.8</v>
      </c>
      <c r="I9" s="6">
        <v>63</v>
      </c>
      <c r="J9" s="5"/>
      <c r="K9" s="5"/>
      <c r="L9" s="8">
        <f t="shared" si="0"/>
        <v>25.596000000000004</v>
      </c>
      <c r="M9" s="4">
        <v>81</v>
      </c>
      <c r="N9" s="18">
        <v>82.1</v>
      </c>
      <c r="O9" s="13">
        <f t="shared" si="1"/>
        <v>74.636</v>
      </c>
      <c r="P9" s="10" t="s">
        <v>94</v>
      </c>
      <c r="Q9" s="6" t="s">
        <v>95</v>
      </c>
      <c r="R9" s="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7" customHeight="1">
      <c r="A10" s="39"/>
      <c r="B10" s="40"/>
      <c r="C10" s="40"/>
      <c r="D10" s="6">
        <v>5</v>
      </c>
      <c r="E10" s="7" t="s">
        <v>34</v>
      </c>
      <c r="F10" s="6" t="s">
        <v>30</v>
      </c>
      <c r="G10" s="5" t="s">
        <v>35</v>
      </c>
      <c r="H10" s="6">
        <v>68.8</v>
      </c>
      <c r="I10" s="6">
        <v>62.5</v>
      </c>
      <c r="J10" s="5"/>
      <c r="K10" s="5"/>
      <c r="L10" s="8">
        <f t="shared" si="0"/>
        <v>26.386000000000003</v>
      </c>
      <c r="M10" s="4">
        <v>76</v>
      </c>
      <c r="N10" s="18">
        <v>79.4</v>
      </c>
      <c r="O10" s="13">
        <f t="shared" si="1"/>
        <v>73.346</v>
      </c>
      <c r="P10" s="10" t="s">
        <v>87</v>
      </c>
      <c r="Q10" s="7" t="s">
        <v>88</v>
      </c>
      <c r="R10" s="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7" customHeight="1">
      <c r="A11" s="39"/>
      <c r="B11" s="40"/>
      <c r="C11" s="40"/>
      <c r="D11" s="6">
        <v>6</v>
      </c>
      <c r="E11" s="7" t="s">
        <v>40</v>
      </c>
      <c r="F11" s="6" t="s">
        <v>30</v>
      </c>
      <c r="G11" s="5" t="s">
        <v>41</v>
      </c>
      <c r="H11" s="6">
        <v>60</v>
      </c>
      <c r="I11" s="6">
        <v>70.5</v>
      </c>
      <c r="J11" s="5"/>
      <c r="K11" s="5"/>
      <c r="L11" s="8">
        <f t="shared" si="0"/>
        <v>25.89</v>
      </c>
      <c r="M11" s="4">
        <v>71</v>
      </c>
      <c r="N11" s="18">
        <v>77</v>
      </c>
      <c r="O11" s="13">
        <f t="shared" si="1"/>
        <v>70.89</v>
      </c>
      <c r="P11" s="10" t="s">
        <v>91</v>
      </c>
      <c r="Q11" s="16" t="s">
        <v>114</v>
      </c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7" customHeight="1">
      <c r="A12" s="39"/>
      <c r="B12" s="40"/>
      <c r="C12" s="40"/>
      <c r="D12" s="6">
        <v>7</v>
      </c>
      <c r="E12" s="7" t="s">
        <v>26</v>
      </c>
      <c r="F12" s="6" t="s">
        <v>27</v>
      </c>
      <c r="G12" s="5" t="s">
        <v>28</v>
      </c>
      <c r="H12" s="6">
        <v>73.6</v>
      </c>
      <c r="I12" s="6">
        <v>72</v>
      </c>
      <c r="J12" s="5"/>
      <c r="K12" s="5"/>
      <c r="L12" s="8">
        <f t="shared" si="0"/>
        <v>29.152</v>
      </c>
      <c r="M12" s="4">
        <v>0</v>
      </c>
      <c r="N12" s="18">
        <v>0</v>
      </c>
      <c r="O12" s="13">
        <f t="shared" si="1"/>
        <v>29.152</v>
      </c>
      <c r="P12" s="10" t="s">
        <v>82</v>
      </c>
      <c r="Q12" s="7" t="s">
        <v>83</v>
      </c>
      <c r="R12" s="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7" customHeight="1">
      <c r="A13" s="39"/>
      <c r="B13" s="40"/>
      <c r="C13" s="40"/>
      <c r="D13" s="6">
        <v>8</v>
      </c>
      <c r="E13" s="7" t="s">
        <v>36</v>
      </c>
      <c r="F13" s="6" t="s">
        <v>27</v>
      </c>
      <c r="G13" s="5" t="s">
        <v>37</v>
      </c>
      <c r="H13" s="6">
        <v>66.4</v>
      </c>
      <c r="I13" s="6">
        <v>63</v>
      </c>
      <c r="J13" s="5"/>
      <c r="K13" s="5"/>
      <c r="L13" s="8">
        <f aca="true" t="shared" si="2" ref="L13:L29">(H13*0.55+I13*0.45)*0.4</f>
        <v>25.948000000000004</v>
      </c>
      <c r="M13" s="4">
        <v>0</v>
      </c>
      <c r="N13" s="18">
        <v>0</v>
      </c>
      <c r="O13" s="13">
        <f aca="true" t="shared" si="3" ref="O13:O29">L13+M13*0.2+N13*0.4</f>
        <v>25.948000000000004</v>
      </c>
      <c r="P13" s="10" t="s">
        <v>87</v>
      </c>
      <c r="Q13" s="7" t="s">
        <v>89</v>
      </c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7" customHeight="1">
      <c r="A14" s="39"/>
      <c r="B14" s="40"/>
      <c r="C14" s="40"/>
      <c r="D14" s="6">
        <v>9</v>
      </c>
      <c r="E14" s="7" t="s">
        <v>38</v>
      </c>
      <c r="F14" s="6" t="s">
        <v>27</v>
      </c>
      <c r="G14" s="5" t="s">
        <v>39</v>
      </c>
      <c r="H14" s="6">
        <v>58.4</v>
      </c>
      <c r="I14" s="6">
        <v>72.5</v>
      </c>
      <c r="J14" s="5"/>
      <c r="K14" s="5"/>
      <c r="L14" s="8">
        <f t="shared" si="2"/>
        <v>25.898000000000003</v>
      </c>
      <c r="M14" s="4">
        <v>0</v>
      </c>
      <c r="N14" s="18">
        <v>0</v>
      </c>
      <c r="O14" s="13">
        <f t="shared" si="3"/>
        <v>25.898000000000003</v>
      </c>
      <c r="P14" s="10" t="s">
        <v>90</v>
      </c>
      <c r="Q14" s="7" t="s">
        <v>86</v>
      </c>
      <c r="R14" s="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7" customHeight="1">
      <c r="A15" s="39" t="s">
        <v>23</v>
      </c>
      <c r="B15" s="40" t="s">
        <v>46</v>
      </c>
      <c r="C15" s="39">
        <v>1</v>
      </c>
      <c r="D15" s="6">
        <v>1</v>
      </c>
      <c r="E15" s="7" t="s">
        <v>51</v>
      </c>
      <c r="F15" s="6" t="s">
        <v>27</v>
      </c>
      <c r="G15" s="5" t="s">
        <v>52</v>
      </c>
      <c r="H15" s="6">
        <v>69.6</v>
      </c>
      <c r="I15" s="6">
        <v>66.5</v>
      </c>
      <c r="J15" s="5"/>
      <c r="K15" s="5"/>
      <c r="L15" s="8">
        <f>(H15*0.55+I15*0.45)*0.4</f>
        <v>27.282</v>
      </c>
      <c r="M15" s="4">
        <v>78</v>
      </c>
      <c r="N15" s="18">
        <v>81.6</v>
      </c>
      <c r="O15" s="13">
        <f>L15+M15*0.2+N15*0.4</f>
        <v>75.522</v>
      </c>
      <c r="P15" s="10" t="s">
        <v>99</v>
      </c>
      <c r="Q15" s="7" t="s">
        <v>100</v>
      </c>
      <c r="R15" s="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7" customHeight="1">
      <c r="A16" s="39"/>
      <c r="B16" s="40"/>
      <c r="C16" s="39"/>
      <c r="D16" s="6">
        <v>2</v>
      </c>
      <c r="E16" s="7" t="s">
        <v>47</v>
      </c>
      <c r="F16" s="6" t="s">
        <v>30</v>
      </c>
      <c r="G16" s="5" t="s">
        <v>48</v>
      </c>
      <c r="H16" s="6">
        <v>60</v>
      </c>
      <c r="I16" s="6">
        <v>79</v>
      </c>
      <c r="J16" s="5"/>
      <c r="K16" s="5"/>
      <c r="L16" s="8">
        <f t="shared" si="2"/>
        <v>27.420000000000005</v>
      </c>
      <c r="M16" s="4">
        <v>73</v>
      </c>
      <c r="N16" s="18">
        <v>81.4</v>
      </c>
      <c r="O16" s="13">
        <f t="shared" si="3"/>
        <v>74.58000000000001</v>
      </c>
      <c r="P16" s="10" t="s">
        <v>96</v>
      </c>
      <c r="Q16" s="7" t="s">
        <v>97</v>
      </c>
      <c r="R16" s="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7" customHeight="1">
      <c r="A17" s="39"/>
      <c r="B17" s="40"/>
      <c r="C17" s="39"/>
      <c r="D17" s="6">
        <v>3</v>
      </c>
      <c r="E17" s="7" t="s">
        <v>49</v>
      </c>
      <c r="F17" s="6" t="s">
        <v>30</v>
      </c>
      <c r="G17" s="5" t="s">
        <v>50</v>
      </c>
      <c r="H17" s="6">
        <v>67.2</v>
      </c>
      <c r="I17" s="6">
        <v>70</v>
      </c>
      <c r="J17" s="5"/>
      <c r="K17" s="5"/>
      <c r="L17" s="8">
        <f t="shared" si="2"/>
        <v>27.384000000000004</v>
      </c>
      <c r="M17" s="4">
        <v>71</v>
      </c>
      <c r="N17" s="18">
        <v>81</v>
      </c>
      <c r="O17" s="13">
        <f t="shared" si="3"/>
        <v>73.98400000000001</v>
      </c>
      <c r="P17" s="10" t="s">
        <v>98</v>
      </c>
      <c r="Q17" s="7" t="s">
        <v>86</v>
      </c>
      <c r="R17" s="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7" customHeight="1">
      <c r="A18" s="39" t="s">
        <v>23</v>
      </c>
      <c r="B18" s="39" t="s">
        <v>53</v>
      </c>
      <c r="C18" s="39">
        <v>1</v>
      </c>
      <c r="D18" s="6">
        <v>1</v>
      </c>
      <c r="E18" s="7" t="s">
        <v>54</v>
      </c>
      <c r="F18" s="6" t="s">
        <v>27</v>
      </c>
      <c r="G18" s="5" t="s">
        <v>55</v>
      </c>
      <c r="H18" s="6">
        <v>74.4</v>
      </c>
      <c r="I18" s="6">
        <v>64</v>
      </c>
      <c r="J18" s="5"/>
      <c r="K18" s="5"/>
      <c r="L18" s="8">
        <f t="shared" si="2"/>
        <v>27.888000000000005</v>
      </c>
      <c r="M18" s="4">
        <v>74</v>
      </c>
      <c r="N18" s="18">
        <v>84.8</v>
      </c>
      <c r="O18" s="13">
        <f t="shared" si="3"/>
        <v>76.608</v>
      </c>
      <c r="P18" s="10" t="s">
        <v>101</v>
      </c>
      <c r="Q18" s="16" t="s">
        <v>115</v>
      </c>
      <c r="R18" s="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7" customHeight="1">
      <c r="A19" s="39"/>
      <c r="B19" s="39"/>
      <c r="C19" s="39"/>
      <c r="D19" s="6">
        <v>2</v>
      </c>
      <c r="E19" s="7" t="s">
        <v>58</v>
      </c>
      <c r="F19" s="6" t="s">
        <v>27</v>
      </c>
      <c r="G19" s="5" t="s">
        <v>59</v>
      </c>
      <c r="H19" s="6">
        <v>68.8</v>
      </c>
      <c r="I19" s="6">
        <v>62.5</v>
      </c>
      <c r="J19" s="5"/>
      <c r="K19" s="5"/>
      <c r="L19" s="8">
        <f>(H19*0.55+I19*0.45)*0.4</f>
        <v>26.386000000000003</v>
      </c>
      <c r="M19" s="4">
        <v>75</v>
      </c>
      <c r="N19" s="18">
        <v>81.4</v>
      </c>
      <c r="O19" s="13">
        <f>L19+M19*0.2+N19*0.4</f>
        <v>73.946</v>
      </c>
      <c r="P19" s="10" t="s">
        <v>104</v>
      </c>
      <c r="Q19" s="16" t="s">
        <v>116</v>
      </c>
      <c r="R19" s="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7" customHeight="1">
      <c r="A20" s="39"/>
      <c r="B20" s="39"/>
      <c r="C20" s="39"/>
      <c r="D20" s="6">
        <v>3</v>
      </c>
      <c r="E20" s="7" t="s">
        <v>56</v>
      </c>
      <c r="F20" s="6" t="s">
        <v>27</v>
      </c>
      <c r="G20" s="5" t="s">
        <v>57</v>
      </c>
      <c r="H20" s="6">
        <v>68.8</v>
      </c>
      <c r="I20" s="6">
        <v>64</v>
      </c>
      <c r="J20" s="5"/>
      <c r="K20" s="5"/>
      <c r="L20" s="8">
        <f t="shared" si="2"/>
        <v>26.656000000000002</v>
      </c>
      <c r="M20" s="4">
        <v>67</v>
      </c>
      <c r="N20" s="18">
        <v>81.6</v>
      </c>
      <c r="O20" s="13">
        <f t="shared" si="3"/>
        <v>72.696</v>
      </c>
      <c r="P20" s="10" t="s">
        <v>102</v>
      </c>
      <c r="Q20" s="7" t="s">
        <v>103</v>
      </c>
      <c r="R20" s="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7" customHeight="1">
      <c r="A21" s="39" t="s">
        <v>23</v>
      </c>
      <c r="B21" s="39" t="s">
        <v>60</v>
      </c>
      <c r="C21" s="39">
        <v>1</v>
      </c>
      <c r="D21" s="17">
        <v>1</v>
      </c>
      <c r="E21" s="17" t="s">
        <v>61</v>
      </c>
      <c r="F21" s="9" t="s">
        <v>30</v>
      </c>
      <c r="G21" s="5" t="s">
        <v>62</v>
      </c>
      <c r="H21" s="17">
        <v>59.2</v>
      </c>
      <c r="I21" s="17">
        <v>74</v>
      </c>
      <c r="J21" s="5"/>
      <c r="K21" s="5"/>
      <c r="L21" s="8">
        <f t="shared" si="2"/>
        <v>26.34400000000001</v>
      </c>
      <c r="M21" s="4">
        <v>80</v>
      </c>
      <c r="N21" s="18">
        <v>82.8</v>
      </c>
      <c r="O21" s="13">
        <f t="shared" si="3"/>
        <v>75.464</v>
      </c>
      <c r="P21" s="15" t="s">
        <v>112</v>
      </c>
      <c r="Q21" s="17" t="s">
        <v>121</v>
      </c>
      <c r="R21" s="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7" customHeight="1">
      <c r="A22" s="39"/>
      <c r="B22" s="39"/>
      <c r="C22" s="39"/>
      <c r="D22" s="17">
        <v>2</v>
      </c>
      <c r="E22" s="17" t="s">
        <v>65</v>
      </c>
      <c r="F22" s="9" t="s">
        <v>30</v>
      </c>
      <c r="G22" s="5" t="s">
        <v>66</v>
      </c>
      <c r="H22" s="17">
        <v>60.8</v>
      </c>
      <c r="I22" s="17">
        <v>62.5</v>
      </c>
      <c r="J22" s="5"/>
      <c r="K22" s="5"/>
      <c r="L22" s="8">
        <f>(H22*0.55+I22*0.45)*0.4</f>
        <v>24.626</v>
      </c>
      <c r="M22" s="4">
        <v>82</v>
      </c>
      <c r="N22" s="18">
        <v>80</v>
      </c>
      <c r="O22" s="13">
        <f>L22+M22*0.2+N22*0.4</f>
        <v>73.02600000000001</v>
      </c>
      <c r="P22" s="10" t="s">
        <v>106</v>
      </c>
      <c r="Q22" s="17" t="s">
        <v>107</v>
      </c>
      <c r="R22" s="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7" customHeight="1">
      <c r="A23" s="39"/>
      <c r="B23" s="39"/>
      <c r="C23" s="39"/>
      <c r="D23" s="17">
        <v>3</v>
      </c>
      <c r="E23" s="17" t="s">
        <v>63</v>
      </c>
      <c r="F23" s="9" t="s">
        <v>27</v>
      </c>
      <c r="G23" s="5" t="s">
        <v>64</v>
      </c>
      <c r="H23" s="17">
        <v>71.2</v>
      </c>
      <c r="I23" s="17">
        <v>55.5</v>
      </c>
      <c r="J23" s="5"/>
      <c r="K23" s="5"/>
      <c r="L23" s="8">
        <f t="shared" si="2"/>
        <v>25.654000000000003</v>
      </c>
      <c r="M23" s="4">
        <v>71</v>
      </c>
      <c r="N23" s="18">
        <v>82.6</v>
      </c>
      <c r="O23" s="13">
        <f t="shared" si="3"/>
        <v>72.894</v>
      </c>
      <c r="P23" s="10" t="s">
        <v>105</v>
      </c>
      <c r="Q23" s="17" t="s">
        <v>122</v>
      </c>
      <c r="R23" s="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7" customHeight="1">
      <c r="A24" s="39" t="s">
        <v>67</v>
      </c>
      <c r="B24" s="39" t="s">
        <v>68</v>
      </c>
      <c r="C24" s="39">
        <v>1</v>
      </c>
      <c r="D24" s="17">
        <v>1</v>
      </c>
      <c r="E24" s="17" t="s">
        <v>69</v>
      </c>
      <c r="F24" s="9" t="s">
        <v>27</v>
      </c>
      <c r="G24" s="5" t="s">
        <v>70</v>
      </c>
      <c r="H24" s="17">
        <v>66.4</v>
      </c>
      <c r="I24" s="17">
        <v>61.5</v>
      </c>
      <c r="J24" s="5"/>
      <c r="K24" s="5"/>
      <c r="L24" s="8">
        <f t="shared" si="2"/>
        <v>25.678000000000004</v>
      </c>
      <c r="M24" s="3">
        <v>66</v>
      </c>
      <c r="N24" s="11">
        <v>83.8</v>
      </c>
      <c r="O24" s="13">
        <f t="shared" si="3"/>
        <v>72.39800000000001</v>
      </c>
      <c r="P24" s="10" t="s">
        <v>105</v>
      </c>
      <c r="Q24" s="17" t="s">
        <v>117</v>
      </c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7" customHeight="1">
      <c r="A25" s="39"/>
      <c r="B25" s="39"/>
      <c r="C25" s="39"/>
      <c r="D25" s="17">
        <v>2</v>
      </c>
      <c r="E25" s="17" t="s">
        <v>71</v>
      </c>
      <c r="F25" s="9" t="s">
        <v>27</v>
      </c>
      <c r="G25" s="5" t="s">
        <v>72</v>
      </c>
      <c r="H25" s="17">
        <v>60.8</v>
      </c>
      <c r="I25" s="17">
        <v>67</v>
      </c>
      <c r="J25" s="5"/>
      <c r="K25" s="5"/>
      <c r="L25" s="8">
        <f t="shared" si="2"/>
        <v>25.436000000000003</v>
      </c>
      <c r="M25" s="3">
        <v>57</v>
      </c>
      <c r="N25" s="11">
        <v>84.6</v>
      </c>
      <c r="O25" s="13">
        <f t="shared" si="3"/>
        <v>70.676</v>
      </c>
      <c r="P25" s="10" t="s">
        <v>108</v>
      </c>
      <c r="Q25" s="17" t="s">
        <v>118</v>
      </c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7" customHeight="1">
      <c r="A26" s="39"/>
      <c r="B26" s="39"/>
      <c r="C26" s="39"/>
      <c r="D26" s="17">
        <v>3</v>
      </c>
      <c r="E26" s="17" t="s">
        <v>73</v>
      </c>
      <c r="F26" s="9" t="s">
        <v>27</v>
      </c>
      <c r="G26" s="5" t="s">
        <v>74</v>
      </c>
      <c r="H26" s="17">
        <v>61.6</v>
      </c>
      <c r="I26" s="17">
        <v>65.5</v>
      </c>
      <c r="J26" s="5"/>
      <c r="K26" s="5"/>
      <c r="L26" s="8">
        <f t="shared" si="2"/>
        <v>25.342000000000002</v>
      </c>
      <c r="M26" s="3">
        <v>59</v>
      </c>
      <c r="N26" s="11">
        <v>82.4</v>
      </c>
      <c r="O26" s="13">
        <f t="shared" si="3"/>
        <v>70.102</v>
      </c>
      <c r="P26" s="10" t="s">
        <v>106</v>
      </c>
      <c r="Q26" s="17" t="s">
        <v>120</v>
      </c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7" customHeight="1">
      <c r="A27" s="39" t="s">
        <v>67</v>
      </c>
      <c r="B27" s="39" t="s">
        <v>75</v>
      </c>
      <c r="C27" s="39">
        <v>1</v>
      </c>
      <c r="D27" s="17">
        <v>1</v>
      </c>
      <c r="E27" s="17" t="s">
        <v>76</v>
      </c>
      <c r="F27" s="9" t="s">
        <v>27</v>
      </c>
      <c r="G27" s="5" t="s">
        <v>77</v>
      </c>
      <c r="H27" s="17">
        <v>64</v>
      </c>
      <c r="I27" s="17">
        <v>74</v>
      </c>
      <c r="J27" s="5"/>
      <c r="K27" s="5"/>
      <c r="L27" s="8">
        <f t="shared" si="2"/>
        <v>27.400000000000002</v>
      </c>
      <c r="M27" s="3">
        <v>63</v>
      </c>
      <c r="N27" s="11">
        <v>82.6</v>
      </c>
      <c r="O27" s="13">
        <f t="shared" si="3"/>
        <v>73.03999999999999</v>
      </c>
      <c r="P27" s="10" t="s">
        <v>109</v>
      </c>
      <c r="Q27" s="17" t="s">
        <v>110</v>
      </c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7" customHeight="1">
      <c r="A28" s="39"/>
      <c r="B28" s="39"/>
      <c r="C28" s="39"/>
      <c r="D28" s="17">
        <v>2</v>
      </c>
      <c r="E28" s="17" t="s">
        <v>78</v>
      </c>
      <c r="F28" s="9" t="s">
        <v>27</v>
      </c>
      <c r="G28" s="5" t="s">
        <v>79</v>
      </c>
      <c r="H28" s="17">
        <v>62.4</v>
      </c>
      <c r="I28" s="17">
        <v>62</v>
      </c>
      <c r="J28" s="5"/>
      <c r="K28" s="5"/>
      <c r="L28" s="8">
        <f t="shared" si="2"/>
        <v>24.888</v>
      </c>
      <c r="M28" s="3">
        <v>64</v>
      </c>
      <c r="N28" s="11">
        <v>82.2</v>
      </c>
      <c r="O28" s="13">
        <f t="shared" si="3"/>
        <v>70.56800000000001</v>
      </c>
      <c r="P28" s="10" t="s">
        <v>111</v>
      </c>
      <c r="Q28" s="17" t="s">
        <v>119</v>
      </c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27" customHeight="1">
      <c r="A29" s="39"/>
      <c r="B29" s="39"/>
      <c r="C29" s="39"/>
      <c r="D29" s="17">
        <v>3</v>
      </c>
      <c r="E29" s="17" t="s">
        <v>80</v>
      </c>
      <c r="F29" s="9" t="s">
        <v>30</v>
      </c>
      <c r="G29" s="5" t="s">
        <v>81</v>
      </c>
      <c r="H29" s="17">
        <v>69.6</v>
      </c>
      <c r="I29" s="17">
        <v>52.5</v>
      </c>
      <c r="J29" s="5"/>
      <c r="K29" s="5"/>
      <c r="L29" s="8">
        <f t="shared" si="2"/>
        <v>24.762</v>
      </c>
      <c r="M29" s="3">
        <v>55</v>
      </c>
      <c r="N29" s="11">
        <v>78.8</v>
      </c>
      <c r="O29" s="13">
        <f t="shared" si="3"/>
        <v>67.282</v>
      </c>
      <c r="P29" s="10" t="s">
        <v>109</v>
      </c>
      <c r="Q29" s="17" t="s">
        <v>86</v>
      </c>
      <c r="R29" s="3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69" customHeight="1">
      <c r="A30" s="23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36.75" customHeight="1">
      <c r="A31" s="2"/>
      <c r="B31" s="2"/>
      <c r="C31" s="2"/>
      <c r="D31" s="19" t="s">
        <v>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</sheetData>
  <sheetProtection/>
  <mergeCells count="37">
    <mergeCell ref="A6:A14"/>
    <mergeCell ref="B6:B14"/>
    <mergeCell ref="C6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  <mergeCell ref="A1:R1"/>
    <mergeCell ref="A2:R2"/>
    <mergeCell ref="A3:R3"/>
    <mergeCell ref="P4:P5"/>
    <mergeCell ref="Q4:Q5"/>
    <mergeCell ref="A4:A5"/>
    <mergeCell ref="B4:B5"/>
    <mergeCell ref="C4:C5"/>
    <mergeCell ref="O4:O5"/>
    <mergeCell ref="D31:R31"/>
    <mergeCell ref="D4:D5"/>
    <mergeCell ref="E4:E5"/>
    <mergeCell ref="F4:F5"/>
    <mergeCell ref="G4:G5"/>
    <mergeCell ref="M4:M5"/>
    <mergeCell ref="R4:R5"/>
    <mergeCell ref="A30:R30"/>
    <mergeCell ref="H4:L4"/>
    <mergeCell ref="N4:N5"/>
  </mergeCells>
  <printOptions horizontalCentered="1"/>
  <pageMargins left="0.35433070866141736" right="0.35433070866141736" top="0.5905511811023623" bottom="0.8267716535433072" header="0.5118110236220472" footer="0.74803149606299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郑玮玮</cp:lastModifiedBy>
  <cp:lastPrinted>2017-07-21T00:06:33Z</cp:lastPrinted>
  <dcterms:created xsi:type="dcterms:W3CDTF">1996-12-17T01:32:42Z</dcterms:created>
  <dcterms:modified xsi:type="dcterms:W3CDTF">2017-07-21T00:06:34Z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